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showInkAnnotation="0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DPZ\Krajówka SZABLONY DOKUMENTÓW\2024\dokumenty do wniosku 2024\DLA WNIOSKODAWCY\"/>
    </mc:Choice>
  </mc:AlternateContent>
  <xr:revisionPtr revIDLastSave="0" documentId="13_ncr:1_{6C585E2E-CCA8-458F-ACC4-A34074B0926E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F1" sheetId="1" r:id="rId1"/>
    <sheet name="F2" sheetId="2" r:id="rId2"/>
    <sheet name="F3" sheetId="3" r:id="rId3"/>
    <sheet name="F4" sheetId="4" r:id="rId4"/>
  </sheets>
  <definedNames>
    <definedName name="_xlnm.Print_Area" localSheetId="0">'F1'!$A$1:$J$145</definedName>
    <definedName name="_xlnm.Print_Area" localSheetId="1">'F2'!$A$1:$J$67</definedName>
    <definedName name="_xlnm.Print_Area" localSheetId="2">'F3'!$A$1:$G$31</definedName>
    <definedName name="_xlnm.Print_Area" localSheetId="3">'F4'!$A$1:$G$24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4" l="1"/>
  <c r="D22" i="4"/>
  <c r="E22" i="4"/>
  <c r="F22" i="4"/>
  <c r="G22" i="4"/>
  <c r="B11" i="4"/>
  <c r="B12" i="4"/>
  <c r="B13" i="4"/>
  <c r="B14" i="4"/>
  <c r="B15" i="4"/>
  <c r="B16" i="4"/>
  <c r="B17" i="4"/>
  <c r="B18" i="4"/>
  <c r="B19" i="4"/>
  <c r="B20" i="4"/>
  <c r="B21" i="4"/>
  <c r="B10" i="4"/>
  <c r="G9" i="2"/>
  <c r="J9" i="2"/>
  <c r="F9" i="2"/>
  <c r="F9" i="1"/>
  <c r="C9" i="1" s="1"/>
  <c r="B22" i="4" l="1"/>
  <c r="E9" i="2"/>
  <c r="H9" i="2"/>
  <c r="I9" i="2"/>
  <c r="C9" i="2"/>
  <c r="D9" i="2"/>
  <c r="H9" i="1"/>
  <c r="I9" i="1"/>
  <c r="J9" i="1"/>
  <c r="E9" i="1"/>
  <c r="G9" i="1"/>
  <c r="D9" i="1"/>
  <c r="D10" i="2" l="1"/>
  <c r="C10" i="2"/>
  <c r="J17" i="1"/>
  <c r="J16" i="1" s="1"/>
  <c r="I17" i="1"/>
  <c r="I16" i="1" s="1"/>
  <c r="C25" i="3" l="1"/>
  <c r="D22" i="3" s="1"/>
  <c r="D25" i="3" s="1"/>
  <c r="E22" i="3" s="1"/>
  <c r="E25" i="3" s="1"/>
  <c r="F22" i="3" s="1"/>
  <c r="F25" i="3" s="1"/>
  <c r="G22" i="3" s="1"/>
  <c r="G25" i="3" s="1"/>
  <c r="C20" i="3"/>
  <c r="D16" i="3" s="1"/>
  <c r="D20" i="3" s="1"/>
  <c r="E16" i="3" s="1"/>
  <c r="E20" i="3" s="1"/>
  <c r="F16" i="3" s="1"/>
  <c r="F20" i="3" s="1"/>
  <c r="G16" i="3" s="1"/>
  <c r="G20" i="3" s="1"/>
  <c r="C15" i="3"/>
  <c r="C9" i="3"/>
  <c r="F92" i="1"/>
  <c r="J92" i="1"/>
  <c r="A89" i="1"/>
  <c r="J44" i="2"/>
  <c r="J31" i="2"/>
  <c r="J16" i="2"/>
  <c r="J10" i="2"/>
  <c r="J27" i="2"/>
  <c r="J36" i="2"/>
  <c r="J51" i="2"/>
  <c r="I44" i="2"/>
  <c r="I31" i="2"/>
  <c r="I16" i="2"/>
  <c r="I10" i="2"/>
  <c r="I26" i="2" s="1"/>
  <c r="I27" i="2"/>
  <c r="I36" i="2"/>
  <c r="I51" i="2"/>
  <c r="J93" i="1"/>
  <c r="J106" i="1"/>
  <c r="J109" i="1"/>
  <c r="J114" i="1"/>
  <c r="J112" i="1" s="1"/>
  <c r="J121" i="1"/>
  <c r="J120" i="1" s="1"/>
  <c r="J130" i="1"/>
  <c r="J126" i="1" s="1"/>
  <c r="J141" i="1"/>
  <c r="J139" i="1" s="1"/>
  <c r="J11" i="1"/>
  <c r="J25" i="1"/>
  <c r="J32" i="1"/>
  <c r="J37" i="1"/>
  <c r="J43" i="1"/>
  <c r="J47" i="1"/>
  <c r="J55" i="1"/>
  <c r="J54" i="1" s="1"/>
  <c r="J60" i="1"/>
  <c r="J59" i="1" s="1"/>
  <c r="J68" i="1"/>
  <c r="J73" i="1"/>
  <c r="J78" i="1"/>
  <c r="H44" i="2"/>
  <c r="H31" i="2"/>
  <c r="H16" i="2"/>
  <c r="H26" i="2" s="1"/>
  <c r="H10" i="2"/>
  <c r="H27" i="2"/>
  <c r="H36" i="2"/>
  <c r="H51" i="2"/>
  <c r="G44" i="2"/>
  <c r="G31" i="2"/>
  <c r="G16" i="2"/>
  <c r="G10" i="2"/>
  <c r="G27" i="2"/>
  <c r="G36" i="2"/>
  <c r="G51" i="2"/>
  <c r="F44" i="2"/>
  <c r="F31" i="2"/>
  <c r="F16" i="2"/>
  <c r="F10" i="2"/>
  <c r="F27" i="2"/>
  <c r="F36" i="2"/>
  <c r="F51" i="2"/>
  <c r="E44" i="2"/>
  <c r="E31" i="2"/>
  <c r="E16" i="2"/>
  <c r="E10" i="2"/>
  <c r="E27" i="2"/>
  <c r="E36" i="2"/>
  <c r="E51" i="2"/>
  <c r="I93" i="1"/>
  <c r="I106" i="1"/>
  <c r="I109" i="1"/>
  <c r="I114" i="1"/>
  <c r="I112" i="1" s="1"/>
  <c r="I121" i="1"/>
  <c r="I120" i="1" s="1"/>
  <c r="I130" i="1"/>
  <c r="I126" i="1" s="1"/>
  <c r="I141" i="1"/>
  <c r="I139" i="1" s="1"/>
  <c r="I11" i="1"/>
  <c r="I25" i="1"/>
  <c r="I32" i="1"/>
  <c r="I37" i="1"/>
  <c r="I43" i="1"/>
  <c r="I47" i="1"/>
  <c r="I55" i="1"/>
  <c r="I54" i="1" s="1"/>
  <c r="I60" i="1"/>
  <c r="I59" i="1" s="1"/>
  <c r="I68" i="1"/>
  <c r="I73" i="1"/>
  <c r="I78" i="1"/>
  <c r="H11" i="1"/>
  <c r="H17" i="1"/>
  <c r="H16" i="1" s="1"/>
  <c r="H25" i="1"/>
  <c r="H32" i="1"/>
  <c r="H37" i="1"/>
  <c r="H43" i="1"/>
  <c r="H47" i="1"/>
  <c r="H55" i="1"/>
  <c r="H54" i="1" s="1"/>
  <c r="H60" i="1"/>
  <c r="H59" i="1" s="1"/>
  <c r="H68" i="1"/>
  <c r="H73" i="1"/>
  <c r="H78" i="1"/>
  <c r="H93" i="1"/>
  <c r="H106" i="1"/>
  <c r="H109" i="1"/>
  <c r="H114" i="1"/>
  <c r="H112" i="1" s="1"/>
  <c r="H121" i="1"/>
  <c r="H120" i="1" s="1"/>
  <c r="H130" i="1"/>
  <c r="H126" i="1" s="1"/>
  <c r="H141" i="1"/>
  <c r="H139" i="1" s="1"/>
  <c r="G93" i="1"/>
  <c r="G106" i="1"/>
  <c r="G109" i="1"/>
  <c r="G114" i="1"/>
  <c r="G112" i="1" s="1"/>
  <c r="G121" i="1"/>
  <c r="G120" i="1" s="1"/>
  <c r="G130" i="1"/>
  <c r="G126" i="1" s="1"/>
  <c r="G141" i="1"/>
  <c r="G139" i="1" s="1"/>
  <c r="G11" i="1"/>
  <c r="G17" i="1"/>
  <c r="G16" i="1" s="1"/>
  <c r="G25" i="1"/>
  <c r="G32" i="1"/>
  <c r="G37" i="1"/>
  <c r="G43" i="1"/>
  <c r="G47" i="1"/>
  <c r="G55" i="1"/>
  <c r="G54" i="1" s="1"/>
  <c r="G60" i="1"/>
  <c r="G59" i="1" s="1"/>
  <c r="G68" i="1"/>
  <c r="G73" i="1"/>
  <c r="G78" i="1"/>
  <c r="F93" i="1"/>
  <c r="F106" i="1"/>
  <c r="F109" i="1"/>
  <c r="F114" i="1"/>
  <c r="F112" i="1" s="1"/>
  <c r="F121" i="1"/>
  <c r="F120" i="1" s="1"/>
  <c r="F130" i="1"/>
  <c r="F126" i="1" s="1"/>
  <c r="F141" i="1"/>
  <c r="F139" i="1" s="1"/>
  <c r="F11" i="1"/>
  <c r="F17" i="1"/>
  <c r="F16" i="1" s="1"/>
  <c r="F25" i="1"/>
  <c r="F32" i="1"/>
  <c r="F37" i="1"/>
  <c r="F43" i="1"/>
  <c r="F47" i="1"/>
  <c r="F55" i="1"/>
  <c r="F54" i="1" s="1"/>
  <c r="F60" i="1"/>
  <c r="F59" i="1" s="1"/>
  <c r="F68" i="1"/>
  <c r="F73" i="1"/>
  <c r="F78" i="1"/>
  <c r="E47" i="1"/>
  <c r="D47" i="1"/>
  <c r="C16" i="2"/>
  <c r="C26" i="2" s="1"/>
  <c r="C31" i="2"/>
  <c r="C44" i="2"/>
  <c r="D44" i="2"/>
  <c r="D16" i="2"/>
  <c r="D26" i="2" s="1"/>
  <c r="D31" i="2"/>
  <c r="E93" i="1"/>
  <c r="E106" i="1"/>
  <c r="E109" i="1"/>
  <c r="E114" i="1"/>
  <c r="E112" i="1" s="1"/>
  <c r="E121" i="1"/>
  <c r="E120" i="1" s="1"/>
  <c r="E130" i="1"/>
  <c r="E126" i="1" s="1"/>
  <c r="E141" i="1"/>
  <c r="E139" i="1" s="1"/>
  <c r="E11" i="1"/>
  <c r="E17" i="1"/>
  <c r="E16" i="1" s="1"/>
  <c r="E25" i="1"/>
  <c r="E32" i="1"/>
  <c r="E37" i="1"/>
  <c r="E43" i="1"/>
  <c r="E55" i="1"/>
  <c r="E54" i="1" s="1"/>
  <c r="E60" i="1"/>
  <c r="E59" i="1" s="1"/>
  <c r="E68" i="1"/>
  <c r="E73" i="1"/>
  <c r="D27" i="2"/>
  <c r="D36" i="2"/>
  <c r="D51" i="2"/>
  <c r="C27" i="2"/>
  <c r="C36" i="2"/>
  <c r="C51" i="2"/>
  <c r="D93" i="1"/>
  <c r="D106" i="1"/>
  <c r="D109" i="1"/>
  <c r="D114" i="1"/>
  <c r="D112" i="1" s="1"/>
  <c r="D121" i="1"/>
  <c r="D120" i="1" s="1"/>
  <c r="D130" i="1"/>
  <c r="D126" i="1" s="1"/>
  <c r="D141" i="1"/>
  <c r="D139" i="1" s="1"/>
  <c r="C93" i="1"/>
  <c r="C106" i="1"/>
  <c r="C109" i="1"/>
  <c r="C114" i="1"/>
  <c r="C112" i="1" s="1"/>
  <c r="C121" i="1"/>
  <c r="C120" i="1" s="1"/>
  <c r="C130" i="1"/>
  <c r="C126" i="1" s="1"/>
  <c r="C141" i="1"/>
  <c r="C139" i="1" s="1"/>
  <c r="D11" i="1"/>
  <c r="D17" i="1"/>
  <c r="D16" i="1" s="1"/>
  <c r="D25" i="1"/>
  <c r="D32" i="1"/>
  <c r="D37" i="1"/>
  <c r="D43" i="1"/>
  <c r="D55" i="1"/>
  <c r="D54" i="1" s="1"/>
  <c r="D60" i="1"/>
  <c r="D59" i="1" s="1"/>
  <c r="D68" i="1"/>
  <c r="D73" i="1"/>
  <c r="D78" i="1"/>
  <c r="C11" i="1"/>
  <c r="C17" i="1"/>
  <c r="C16" i="1" s="1"/>
  <c r="C25" i="1"/>
  <c r="C32" i="1"/>
  <c r="C37" i="1"/>
  <c r="C43" i="1"/>
  <c r="C47" i="1"/>
  <c r="C55" i="1"/>
  <c r="C54" i="1" s="1"/>
  <c r="C60" i="1"/>
  <c r="C59" i="1" s="1"/>
  <c r="C68" i="1"/>
  <c r="C73" i="1"/>
  <c r="C78" i="1"/>
  <c r="E78" i="1"/>
  <c r="D104" i="1" l="1"/>
  <c r="E31" i="1"/>
  <c r="E28" i="1" s="1"/>
  <c r="E10" i="1" s="1"/>
  <c r="H104" i="1"/>
  <c r="D67" i="1"/>
  <c r="D66" i="1" s="1"/>
  <c r="J31" i="1"/>
  <c r="J28" i="1" s="1"/>
  <c r="J10" i="1" s="1"/>
  <c r="J104" i="1"/>
  <c r="E119" i="1"/>
  <c r="I67" i="1"/>
  <c r="I66" i="1" s="1"/>
  <c r="E104" i="1"/>
  <c r="E103" i="1" s="1"/>
  <c r="E144" i="1" s="1"/>
  <c r="J26" i="2"/>
  <c r="J35" i="2" s="1"/>
  <c r="J50" i="2" s="1"/>
  <c r="J54" i="2" s="1"/>
  <c r="J57" i="2" s="1"/>
  <c r="J58" i="2" s="1"/>
  <c r="G104" i="1"/>
  <c r="I104" i="1"/>
  <c r="E67" i="1"/>
  <c r="E66" i="1" s="1"/>
  <c r="F31" i="1"/>
  <c r="F28" i="1" s="1"/>
  <c r="F10" i="1" s="1"/>
  <c r="F67" i="1"/>
  <c r="F66" i="1" s="1"/>
  <c r="F104" i="1"/>
  <c r="E53" i="1"/>
  <c r="I53" i="1"/>
  <c r="C104" i="1"/>
  <c r="G67" i="1"/>
  <c r="G66" i="1" s="1"/>
  <c r="C53" i="1"/>
  <c r="G119" i="1"/>
  <c r="J53" i="1"/>
  <c r="I31" i="1"/>
  <c r="I28" i="1" s="1"/>
  <c r="I10" i="1" s="1"/>
  <c r="H35" i="2"/>
  <c r="C35" i="2"/>
  <c r="C50" i="2" s="1"/>
  <c r="C54" i="2" s="1"/>
  <c r="C57" i="2" s="1"/>
  <c r="C58" i="2" s="1"/>
  <c r="E26" i="2"/>
  <c r="E35" i="2" s="1"/>
  <c r="E50" i="2" s="1"/>
  <c r="E54" i="2" s="1"/>
  <c r="E57" i="2" s="1"/>
  <c r="E58" i="2" s="1"/>
  <c r="G26" i="2"/>
  <c r="G35" i="2" s="1"/>
  <c r="G50" i="2" s="1"/>
  <c r="G54" i="2" s="1"/>
  <c r="G57" i="2" s="1"/>
  <c r="G58" i="2" s="1"/>
  <c r="F26" i="2"/>
  <c r="F35" i="2" s="1"/>
  <c r="F50" i="2" s="1"/>
  <c r="F54" i="2" s="1"/>
  <c r="F57" i="2" s="1"/>
  <c r="F58" i="2" s="1"/>
  <c r="I35" i="2"/>
  <c r="I50" i="2" s="1"/>
  <c r="I54" i="2" s="1"/>
  <c r="I57" i="2" s="1"/>
  <c r="I58" i="2" s="1"/>
  <c r="J119" i="1"/>
  <c r="J67" i="1"/>
  <c r="J66" i="1" s="1"/>
  <c r="C67" i="1"/>
  <c r="C66" i="1" s="1"/>
  <c r="C31" i="1"/>
  <c r="C28" i="1" s="1"/>
  <c r="C10" i="1" s="1"/>
  <c r="F53" i="1"/>
  <c r="G31" i="1"/>
  <c r="G28" i="1" s="1"/>
  <c r="G10" i="1" s="1"/>
  <c r="H67" i="1"/>
  <c r="H66" i="1" s="1"/>
  <c r="H31" i="1"/>
  <c r="H28" i="1" s="1"/>
  <c r="H10" i="1" s="1"/>
  <c r="D53" i="1"/>
  <c r="D119" i="1"/>
  <c r="H53" i="1"/>
  <c r="D31" i="1"/>
  <c r="D28" i="1" s="1"/>
  <c r="D10" i="1" s="1"/>
  <c r="C119" i="1"/>
  <c r="D10" i="3"/>
  <c r="D15" i="3" s="1"/>
  <c r="H50" i="2"/>
  <c r="H54" i="2" s="1"/>
  <c r="H57" i="2" s="1"/>
  <c r="H58" i="2" s="1"/>
  <c r="D35" i="2"/>
  <c r="D50" i="2" s="1"/>
  <c r="D54" i="2" s="1"/>
  <c r="D57" i="2" s="1"/>
  <c r="D58" i="2" s="1"/>
  <c r="F119" i="1"/>
  <c r="I119" i="1"/>
  <c r="G53" i="1"/>
  <c r="G46" i="1" s="1"/>
  <c r="H119" i="1"/>
  <c r="H103" i="1" s="1"/>
  <c r="H144" i="1" s="1"/>
  <c r="F9" i="3"/>
  <c r="D9" i="3"/>
  <c r="G9" i="3"/>
  <c r="E9" i="3"/>
  <c r="E92" i="1"/>
  <c r="I92" i="1"/>
  <c r="H92" i="1"/>
  <c r="C92" i="1"/>
  <c r="G92" i="1"/>
  <c r="D92" i="1"/>
  <c r="C21" i="3"/>
  <c r="D103" i="1" l="1"/>
  <c r="D144" i="1" s="1"/>
  <c r="F46" i="1"/>
  <c r="F84" i="1" s="1"/>
  <c r="D46" i="1"/>
  <c r="I103" i="1"/>
  <c r="I144" i="1" s="1"/>
  <c r="I46" i="1"/>
  <c r="I84" i="1" s="1"/>
  <c r="J103" i="1"/>
  <c r="J144" i="1" s="1"/>
  <c r="C46" i="1"/>
  <c r="F103" i="1"/>
  <c r="F144" i="1" s="1"/>
  <c r="C103" i="1"/>
  <c r="C144" i="1" s="1"/>
  <c r="E46" i="1"/>
  <c r="E84" i="1" s="1"/>
  <c r="E86" i="1" s="1"/>
  <c r="G84" i="1"/>
  <c r="G103" i="1"/>
  <c r="G144" i="1" s="1"/>
  <c r="J46" i="1"/>
  <c r="J84" i="1" s="1"/>
  <c r="D84" i="1"/>
  <c r="H46" i="1"/>
  <c r="H84" i="1" s="1"/>
  <c r="H86" i="1" s="1"/>
  <c r="C84" i="1"/>
  <c r="D21" i="3"/>
  <c r="E10" i="3"/>
  <c r="E15" i="3" s="1"/>
  <c r="F10" i="3" s="1"/>
  <c r="F15" i="3" s="1"/>
  <c r="D86" i="1" l="1"/>
  <c r="I86" i="1"/>
  <c r="J86" i="1"/>
  <c r="F86" i="1"/>
  <c r="C86" i="1"/>
  <c r="G86" i="1"/>
  <c r="E21" i="3"/>
  <c r="F21" i="3"/>
  <c r="G10" i="3"/>
  <c r="G15" i="3" s="1"/>
  <c r="G21" i="3" s="1"/>
</calcChain>
</file>

<file path=xl/sharedStrings.xml><?xml version="1.0" encoding="utf-8"?>
<sst xmlns="http://schemas.openxmlformats.org/spreadsheetml/2006/main" count="365" uniqueCount="232">
  <si>
    <t>A.</t>
  </si>
  <si>
    <t>I.</t>
  </si>
  <si>
    <t>1.</t>
  </si>
  <si>
    <t>2.</t>
  </si>
  <si>
    <t>3.</t>
  </si>
  <si>
    <t>4.</t>
  </si>
  <si>
    <t>II.</t>
  </si>
  <si>
    <t>a)</t>
  </si>
  <si>
    <t>b)</t>
  </si>
  <si>
    <t>c)</t>
  </si>
  <si>
    <t>d)</t>
  </si>
  <si>
    <t>e)</t>
  </si>
  <si>
    <t>III.</t>
  </si>
  <si>
    <t>IV.</t>
  </si>
  <si>
    <t>V.</t>
  </si>
  <si>
    <t>B.</t>
  </si>
  <si>
    <t>5.</t>
  </si>
  <si>
    <t xml:space="preserve">c) </t>
  </si>
  <si>
    <t>VI.</t>
  </si>
  <si>
    <t>VII.</t>
  </si>
  <si>
    <t>VIII.</t>
  </si>
  <si>
    <t>IX.</t>
  </si>
  <si>
    <t xml:space="preserve"> </t>
  </si>
  <si>
    <t>C.</t>
  </si>
  <si>
    <t>D.</t>
  </si>
  <si>
    <t>E.</t>
  </si>
  <si>
    <t>F.</t>
  </si>
  <si>
    <t>G.</t>
  </si>
  <si>
    <t>H.</t>
  </si>
  <si>
    <t>J.</t>
  </si>
  <si>
    <t>K.</t>
  </si>
  <si>
    <t>L.</t>
  </si>
  <si>
    <t>M.</t>
  </si>
  <si>
    <t>N.</t>
  </si>
  <si>
    <t>NADWYŻKA FINANSOWA</t>
  </si>
  <si>
    <t>Lp.</t>
  </si>
  <si>
    <t>WYKONANIE /TYS. ZŁ/</t>
  </si>
  <si>
    <t>WYSZCZEGÓLNIENIE</t>
  </si>
  <si>
    <t xml:space="preserve"> - krótkoterminowe</t>
  </si>
  <si>
    <t xml:space="preserve">RACHUNEK WYNIKÓW </t>
  </si>
  <si>
    <t xml:space="preserve">BILANS </t>
  </si>
  <si>
    <t>PROGNOZA NA LATA  /TYS ZŁ/</t>
  </si>
  <si>
    <t>PROGNOZA NA LATA /TYS ZŁ/</t>
  </si>
  <si>
    <t>Prognoza na lata /tys. zł/</t>
  </si>
  <si>
    <t>Początkowy stan bilansu kredytu/kredytów</t>
  </si>
  <si>
    <t>1.1</t>
  </si>
  <si>
    <t>Wypłata kredytu/kredytów</t>
  </si>
  <si>
    <t>1.2</t>
  </si>
  <si>
    <t>Spłata rat kapitałowych kredytu/kredytów</t>
  </si>
  <si>
    <t>1.3</t>
  </si>
  <si>
    <t>Spłata rat odsetkowych kredytu/kredytów</t>
  </si>
  <si>
    <t>1.4</t>
  </si>
  <si>
    <t>Pozostałe koszty obsługi kredytu/kredytów</t>
  </si>
  <si>
    <t>Końcowy stan bilansowy kredytu/kredytów</t>
  </si>
  <si>
    <t>Początkowy stan pożyczki/pożyczek</t>
  </si>
  <si>
    <t>3.1</t>
  </si>
  <si>
    <t>Wypłata pożyczki/pożyczek (transze)</t>
  </si>
  <si>
    <t>3.2</t>
  </si>
  <si>
    <t>Spłata rat kapitałowych pożyczki/pożyczek</t>
  </si>
  <si>
    <t>3.3</t>
  </si>
  <si>
    <t>Spłata rat odsetkowych pożyczki/pożyczek</t>
  </si>
  <si>
    <t>Końcowy stan pożyczki/pożyczek</t>
  </si>
  <si>
    <t>Końcowy stan bilansowy kredytów i pożyczek*</t>
  </si>
  <si>
    <t>Stan początkowy leasingu</t>
  </si>
  <si>
    <t>6.1</t>
  </si>
  <si>
    <t>Wypłata</t>
  </si>
  <si>
    <t>6.2</t>
  </si>
  <si>
    <t>Spłata rat leasingowych</t>
  </si>
  <si>
    <t>Stan końcowy leasingu</t>
  </si>
  <si>
    <r>
      <t>* stan bilansowy zgodny z  pasywną stroną  bilansu [poz.B.II.2a) + poz. B.III.1b) + poz.B.III.2.a)]</t>
    </r>
    <r>
      <rPr>
        <sz val="2"/>
        <color indexed="8"/>
        <rFont val="Arial"/>
        <family val="2"/>
        <charset val="238"/>
      </rPr>
      <t>RZ</t>
    </r>
  </si>
  <si>
    <t>AKTYWA TRWAŁE</t>
  </si>
  <si>
    <t>Wartości niematerialne i prawne</t>
  </si>
  <si>
    <t>Koszty zakończonych prac rozwojowych</t>
  </si>
  <si>
    <t>Wartość firmy</t>
  </si>
  <si>
    <t>Inne wartości niematerialne i prawne</t>
  </si>
  <si>
    <t>Zaliczki na  wartości niematerialnych i prawnych</t>
  </si>
  <si>
    <t>Rzeczowe aktywa trwałe</t>
  </si>
  <si>
    <t>Środki trwałe</t>
  </si>
  <si>
    <t>grunty (w tym prawo użytkowania wieczystego gruntu)</t>
  </si>
  <si>
    <t xml:space="preserve">budynki, lokale i obiekty inżynierii lądowej i wodnej </t>
  </si>
  <si>
    <t xml:space="preserve">urządzenia  techniczne i maszyny </t>
  </si>
  <si>
    <t>środki transportu</t>
  </si>
  <si>
    <t>inne środki trwałe</t>
  </si>
  <si>
    <t>Środki trwałe w budowie</t>
  </si>
  <si>
    <t>Zaliczki na środki trwałe w budowie</t>
  </si>
  <si>
    <t>Należności długoterminowe</t>
  </si>
  <si>
    <t xml:space="preserve">Od jednostek powiązanych </t>
  </si>
  <si>
    <t>Od pozostałych jednostek</t>
  </si>
  <si>
    <t>Inwestycje długoterminowe</t>
  </si>
  <si>
    <t>Nieruchomości</t>
  </si>
  <si>
    <t>Długoterminowe aktywa finansowe</t>
  </si>
  <si>
    <t xml:space="preserve">w jednostkach powiązanych </t>
  </si>
  <si>
    <t>- udziały lub akcje</t>
  </si>
  <si>
    <t xml:space="preserve">- inne papiery wartościowe </t>
  </si>
  <si>
    <t>- udzielone pożyczki</t>
  </si>
  <si>
    <t>- inne długoterminowe aktywa finansowe</t>
  </si>
  <si>
    <t>w pozostałych jednostkach</t>
  </si>
  <si>
    <t>Inne inwestycje długoterminowe</t>
  </si>
  <si>
    <t>Długoterminowe rozliczenia międzyokresowe</t>
  </si>
  <si>
    <t xml:space="preserve">Aktywa z tytułu odroczonego podatku dochodowego </t>
  </si>
  <si>
    <t>Inne rozliczenia międzyokresowe</t>
  </si>
  <si>
    <t>AKTYWA OBROTOWE</t>
  </si>
  <si>
    <t>Zapasy</t>
  </si>
  <si>
    <t>Materiały</t>
  </si>
  <si>
    <t>Półprodukty i produkty w toku</t>
  </si>
  <si>
    <t>Produkty gotowe</t>
  </si>
  <si>
    <t>Towary</t>
  </si>
  <si>
    <t>Zaliczki na poczet dostaw</t>
  </si>
  <si>
    <t>Należności  krótkoterminowe</t>
  </si>
  <si>
    <t>Należności  od jednostek powiązanych</t>
  </si>
  <si>
    <t xml:space="preserve">z tytułu dostaw i usług, o okresie spłaty : </t>
  </si>
  <si>
    <t xml:space="preserve">- do 12 miesięcy </t>
  </si>
  <si>
    <t>- powyżej  12 miesięcy</t>
  </si>
  <si>
    <t>inne</t>
  </si>
  <si>
    <t xml:space="preserve">Należności od pozostałych jednostek  </t>
  </si>
  <si>
    <t>z tytułu podatków, dotacji, ceł, ubezpieczeń społecznych i zdrowotnych oraz innych świadczeń</t>
  </si>
  <si>
    <t>dochodzone na drodze sądowej</t>
  </si>
  <si>
    <t>Inwestycje krótkoterminowe</t>
  </si>
  <si>
    <t>Krótkoterminowe aktywa finansowe</t>
  </si>
  <si>
    <t>w jednostkach powiązanych</t>
  </si>
  <si>
    <t>- inne papiery wartościowe</t>
  </si>
  <si>
    <t>- inne krótkoterminowe aktywa finansowe</t>
  </si>
  <si>
    <t xml:space="preserve">środki pieniężne i inne aktywa pieniężne </t>
  </si>
  <si>
    <t>- środki pieniężne w kasie i na rachunkach</t>
  </si>
  <si>
    <t>- inne środki pieniężne</t>
  </si>
  <si>
    <t>- inne aktywa pieniężne</t>
  </si>
  <si>
    <t>Inne inwestycje krótkoterminowe</t>
  </si>
  <si>
    <t>Krótkoterminowe rozliczenia międzyokresowe</t>
  </si>
  <si>
    <t>SUMA AKTYWÓW</t>
  </si>
  <si>
    <t>OKNO KONTROLNE DLA STANÓW</t>
  </si>
  <si>
    <t>TREŚĆ</t>
  </si>
  <si>
    <t>KAPITAŁ (FUNDUSZ) WŁASNY</t>
  </si>
  <si>
    <t>Kapitał (fundusz) podstawowy</t>
  </si>
  <si>
    <t>Należne wpłaty na  kapitał podstawowy (wielkość ujemna)</t>
  </si>
  <si>
    <t>Udziały (akcje) własne (wielkość ujemna)</t>
  </si>
  <si>
    <t>Kapitał (fundusz) zapasowy</t>
  </si>
  <si>
    <t>Kapitał (fundusz) z aktualizacji wyceny</t>
  </si>
  <si>
    <t>Pozostałe kapitały (fundusze) rezerwowe</t>
  </si>
  <si>
    <t>Zysk (strata) z lat ubiegłych</t>
  </si>
  <si>
    <t>Zysk (strata) netto</t>
  </si>
  <si>
    <t>Odpisy z zysku netto w ciągu roku obrotowego (wielkość ujemna)</t>
  </si>
  <si>
    <t>ZOBOWIĄZANIA I REZERWY NA ZOBOWIĄZANIA</t>
  </si>
  <si>
    <t xml:space="preserve">Rezerwy na zobowiązania </t>
  </si>
  <si>
    <t>Rezerwa z tytułu odroczonego podatku dochodowego</t>
  </si>
  <si>
    <t>Rezerwa na świadczenia emerytalne i podobne</t>
  </si>
  <si>
    <t xml:space="preserve"> - długoterminowa</t>
  </si>
  <si>
    <t xml:space="preserve"> - krótkoterminowa</t>
  </si>
  <si>
    <t>Pozostałe rezerwy</t>
  </si>
  <si>
    <t xml:space="preserve"> - długoterminowe</t>
  </si>
  <si>
    <t>Zobowiązania długoterminowe</t>
  </si>
  <si>
    <t>Wobec jednostek powiązanych</t>
  </si>
  <si>
    <t>Wobec pozostałych jednostek</t>
  </si>
  <si>
    <t>a) kredyty i pożyczki</t>
  </si>
  <si>
    <t>b) z tytułu emisji dłużnych papierów wartościowych</t>
  </si>
  <si>
    <t>c) inne zobowiązania finansowe</t>
  </si>
  <si>
    <t>d) inne</t>
  </si>
  <si>
    <t>Zobowiązania krótkoterminowe</t>
  </si>
  <si>
    <t xml:space="preserve">Wobec jednostek powiązanych </t>
  </si>
  <si>
    <t>a) z tytułu dostaw i usług o okresie wymagalności:</t>
  </si>
  <si>
    <t xml:space="preserve"> - do 12 miesięcy</t>
  </si>
  <si>
    <t xml:space="preserve"> - powyżej 12 miesięcy</t>
  </si>
  <si>
    <t>b) kredyty i pożyczki</t>
  </si>
  <si>
    <t>c) inne</t>
  </si>
  <si>
    <t>d) z tytułu dostaw i usług o okresie wymagalności :</t>
  </si>
  <si>
    <t>e) zaliczki otrzymane na dostawy</t>
  </si>
  <si>
    <t>f) zobowiązania wekslowe</t>
  </si>
  <si>
    <t xml:space="preserve">g) z tytułu podatków, ceł, ubezpieczeń i innych świadczeń </t>
  </si>
  <si>
    <t>h) z tytułu wynagrodzeń</t>
  </si>
  <si>
    <t>i) inne</t>
  </si>
  <si>
    <t>Fundusze specjalne</t>
  </si>
  <si>
    <t>Rozliczenia międzyokresowe</t>
  </si>
  <si>
    <t>Ujemna wartość  firmy</t>
  </si>
  <si>
    <t>SUMA PASYWÓW</t>
  </si>
  <si>
    <t>Przychody netto ze sprzedaży produktów, towarów i materiałów, w tym:</t>
  </si>
  <si>
    <t xml:space="preserve"> - od jednostek powiązanych</t>
  </si>
  <si>
    <t>Przychody netto ze sprzedaży produktów</t>
  </si>
  <si>
    <t>Zmiana stanu produktów (zwiększenie wartość dodatnia, zmniejszenie wartość ujemna)</t>
  </si>
  <si>
    <t xml:space="preserve">Koszt wytworzenia produktów na własne potrzeby jednostki </t>
  </si>
  <si>
    <t>Przychody netto ze sprzedaży towarów i materiałów.</t>
  </si>
  <si>
    <t>Koszty działalności operacyjnej</t>
  </si>
  <si>
    <t>Amortyzacja</t>
  </si>
  <si>
    <t>Zużycie materiałów i energii</t>
  </si>
  <si>
    <t>Usługi obce</t>
  </si>
  <si>
    <t>Podatki i opłaty, w tym</t>
  </si>
  <si>
    <t xml:space="preserve"> - podatek akcyzowy</t>
  </si>
  <si>
    <t>Wynagrodzenia</t>
  </si>
  <si>
    <t>Ubezpieczenia społeczne i inne świadczenia</t>
  </si>
  <si>
    <t>Pozostałe koszty rodzajowe</t>
  </si>
  <si>
    <t>Wartość sprzedanych towarów i materiałów</t>
  </si>
  <si>
    <t>Zysk (strata) ze sprzedaży (A-B)</t>
  </si>
  <si>
    <t>Pozostałe przychody operacyjne</t>
  </si>
  <si>
    <t xml:space="preserve">Zysk ze zbycia niefinansowych aktywów trwałych </t>
  </si>
  <si>
    <t>Dotacje</t>
  </si>
  <si>
    <t>Inne przychody operacyjne</t>
  </si>
  <si>
    <t>Pozostałe koszty operacyjne</t>
  </si>
  <si>
    <t>Strata ze zbycia niefinansowych aktywów trwałych</t>
  </si>
  <si>
    <t>Aktualizacja wartości aktywów niefinansowych</t>
  </si>
  <si>
    <t>Inne koszty operacyjne</t>
  </si>
  <si>
    <t>Zysk (strata) z działalności operacyjnej (C+D-E)</t>
  </si>
  <si>
    <t xml:space="preserve">Przychody finansowe </t>
  </si>
  <si>
    <t xml:space="preserve">Dywidendy i udziały w zyskach, w tym: </t>
  </si>
  <si>
    <t>Odsetki, w tym:</t>
  </si>
  <si>
    <t xml:space="preserve"> - od jednostek  powiązanych</t>
  </si>
  <si>
    <t>Zysk ze zbycia inwestycji</t>
  </si>
  <si>
    <t>Aktualizacja wartości inwestycji</t>
  </si>
  <si>
    <t>Inne</t>
  </si>
  <si>
    <t>Koszty finansowe</t>
  </si>
  <si>
    <t>Strata ze zbycia inwestycji</t>
  </si>
  <si>
    <t>Zysk (strata) z działalności gospodarczej (F+G-H)</t>
  </si>
  <si>
    <t>Wynik zdarzeń nadzwyczajnych (J.I.-J.II.)</t>
  </si>
  <si>
    <t>Zyski nadzwyczajne</t>
  </si>
  <si>
    <t>Straty nadzwyczajne</t>
  </si>
  <si>
    <t>Zysk (strata) brutto (I+/- J)</t>
  </si>
  <si>
    <t>Podatek dochodowy</t>
  </si>
  <si>
    <t>Pozostałe obowiązkowe zmniejszenia zysku (zwiększenia straty)</t>
  </si>
  <si>
    <t>Zysk (strata) netto (K-L-M)</t>
  </si>
  <si>
    <t>UWAGA: Należy wypełniać wyłącznie pola oznaczone szarym kolorem. Pola nadliczbowe należy pominąć.</t>
  </si>
  <si>
    <t>WYKAZ ZOBOWIĄZAŃ WOBEC JEDNOSTEK FINANSOWYCH</t>
  </si>
  <si>
    <t>Kwota zobowiązań [tys. złotych]</t>
  </si>
  <si>
    <t>Razem</t>
  </si>
  <si>
    <t>do 30 dni</t>
  </si>
  <si>
    <t>powyżej 361 dni</t>
  </si>
  <si>
    <t>od 31 
do 90 dni</t>
  </si>
  <si>
    <t>od 91 
do 180 dni</t>
  </si>
  <si>
    <t>od 181 
do 360 dni</t>
  </si>
  <si>
    <t>Pozostali</t>
  </si>
  <si>
    <t>OGÓŁEM</t>
  </si>
  <si>
    <t>Wierzyciel*</t>
  </si>
  <si>
    <t>*w kolumnie 1 należy wyszczególnić największych wierzycieli i w pozycji pozostali- w kolumnach 2-7 sumę pozostałych zobowiązań (zgodnie z F-01/MZ-03)</t>
  </si>
  <si>
    <t>Rok złożenia wniosku:</t>
  </si>
  <si>
    <t>Nazwa Wnioskodawcy:</t>
  </si>
  <si>
    <r>
      <t xml:space="preserve">STRUKTURA WIEKOWA ZOBOWIĄZAŃ PRZEDSIĘBIORSTWA Z TYTUŁU DOSTAW I USŁUG
</t>
    </r>
    <r>
      <rPr>
        <sz val="11"/>
        <rFont val="Arial"/>
        <family val="2"/>
        <charset val="238"/>
      </rPr>
      <t>WG STANU NA OSTATNI KWARTAŁ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</si>
</sst>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yyyy/mm/dd;@"/>
  </numFmts>
  <fonts count="24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i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sz val="2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.5"/>
      <name val="Arial"/>
      <family val="2"/>
      <charset val="238"/>
    </font>
    <font>
      <sz val="8.5"/>
      <name val="Arial"/>
      <family val="2"/>
      <charset val="238"/>
    </font>
    <font>
      <sz val="8.5"/>
      <color theme="1"/>
      <name val="Calibri"/>
      <family val="2"/>
      <charset val="238"/>
      <scheme val="minor"/>
    </font>
    <font>
      <b/>
      <sz val="8.5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 CE"/>
      <charset val="238"/>
    </font>
    <font>
      <sz val="1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 applyBorder="0"/>
    <xf numFmtId="164" fontId="1" fillId="0" borderId="0" applyFont="0" applyFill="0" applyBorder="0" applyAlignment="0" applyProtection="0"/>
    <xf numFmtId="0" fontId="1" fillId="0" borderId="0"/>
  </cellStyleXfs>
  <cellXfs count="157">
    <xf numFmtId="0" fontId="0" fillId="0" borderId="0" xfId="0"/>
    <xf numFmtId="164" fontId="4" fillId="0" borderId="0" xfId="1" applyFont="1" applyFill="1" applyAlignment="1" applyProtection="1">
      <alignment horizontal="centerContinuous" vertical="center"/>
      <protection hidden="1"/>
    </xf>
    <xf numFmtId="0" fontId="2" fillId="0" borderId="0" xfId="2" applyFont="1" applyProtection="1">
      <protection hidden="1"/>
    </xf>
    <xf numFmtId="0" fontId="3" fillId="2" borderId="8" xfId="1" applyNumberFormat="1" applyFont="1" applyFill="1" applyBorder="1" applyAlignment="1" applyProtection="1">
      <alignment horizontal="center" vertical="center" wrapText="1"/>
      <protection hidden="1"/>
    </xf>
    <xf numFmtId="164" fontId="3" fillId="0" borderId="9" xfId="1" applyFont="1" applyFill="1" applyBorder="1" applyAlignment="1" applyProtection="1">
      <alignment vertical="center" wrapText="1"/>
      <protection hidden="1"/>
    </xf>
    <xf numFmtId="164" fontId="2" fillId="0" borderId="10" xfId="1" applyFont="1" applyFill="1" applyBorder="1" applyAlignment="1" applyProtection="1">
      <alignment vertical="center" wrapText="1"/>
      <protection hidden="1"/>
    </xf>
    <xf numFmtId="164" fontId="3" fillId="0" borderId="11" xfId="1" applyFont="1" applyFill="1" applyBorder="1" applyAlignment="1" applyProtection="1">
      <alignment vertical="center" wrapText="1"/>
      <protection hidden="1"/>
    </xf>
    <xf numFmtId="164" fontId="2" fillId="0" borderId="11" xfId="1" applyFont="1" applyFill="1" applyBorder="1" applyAlignment="1" applyProtection="1">
      <alignment vertical="center" wrapText="1"/>
      <protection hidden="1"/>
    </xf>
    <xf numFmtId="164" fontId="3" fillId="0" borderId="12" xfId="1" applyFont="1" applyFill="1" applyBorder="1" applyAlignment="1" applyProtection="1">
      <alignment vertical="center" wrapText="1"/>
      <protection hidden="1"/>
    </xf>
    <xf numFmtId="0" fontId="3" fillId="3" borderId="13" xfId="0" applyFont="1" applyFill="1" applyBorder="1" applyAlignment="1" applyProtection="1">
      <alignment vertical="center"/>
      <protection hidden="1"/>
    </xf>
    <xf numFmtId="0" fontId="3" fillId="3" borderId="14" xfId="0" applyFont="1" applyFill="1" applyBorder="1" applyAlignment="1" applyProtection="1">
      <alignment horizontal="left" vertical="center" wrapText="1"/>
      <protection hidden="1"/>
    </xf>
    <xf numFmtId="0" fontId="3" fillId="2" borderId="13" xfId="0" applyFont="1" applyFill="1" applyBorder="1" applyAlignment="1" applyProtection="1">
      <alignment vertical="center"/>
      <protection hidden="1"/>
    </xf>
    <xf numFmtId="0" fontId="3" fillId="2" borderId="14" xfId="0" applyFont="1" applyFill="1" applyBorder="1" applyAlignment="1" applyProtection="1">
      <alignment horizontal="left" vertical="center" wrapText="1"/>
      <protection hidden="1"/>
    </xf>
    <xf numFmtId="0" fontId="3" fillId="3" borderId="0" xfId="0" applyFont="1" applyFill="1" applyBorder="1" applyAlignment="1" applyProtection="1">
      <alignment vertical="center"/>
      <protection hidden="1"/>
    </xf>
    <xf numFmtId="0" fontId="3" fillId="3" borderId="0" xfId="0" applyFont="1" applyFill="1" applyBorder="1" applyAlignment="1" applyProtection="1">
      <alignment horizontal="left" vertical="center" wrapText="1"/>
      <protection hidden="1"/>
    </xf>
    <xf numFmtId="164" fontId="3" fillId="4" borderId="0" xfId="1" applyFont="1" applyFill="1" applyAlignment="1" applyProtection="1">
      <alignment horizontal="center" vertical="center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3" fillId="3" borderId="15" xfId="0" applyFont="1" applyFill="1" applyBorder="1" applyAlignment="1" applyProtection="1">
      <alignment horizontal="center" vertical="center"/>
      <protection hidden="1"/>
    </xf>
    <xf numFmtId="0" fontId="3" fillId="3" borderId="9" xfId="0" applyFont="1" applyFill="1" applyBorder="1" applyAlignment="1" applyProtection="1">
      <alignment horizontal="left" vertical="center" wrapText="1"/>
      <protection hidden="1"/>
    </xf>
    <xf numFmtId="0" fontId="2" fillId="3" borderId="16" xfId="0" applyFont="1" applyFill="1" applyBorder="1" applyAlignment="1" applyProtection="1">
      <alignment horizontal="right" vertical="center"/>
      <protection hidden="1"/>
    </xf>
    <xf numFmtId="0" fontId="2" fillId="3" borderId="10" xfId="0" applyFont="1" applyFill="1" applyBorder="1" applyAlignment="1" applyProtection="1">
      <alignment horizontal="left" vertical="center" wrapText="1"/>
      <protection hidden="1"/>
    </xf>
    <xf numFmtId="49" fontId="2" fillId="3" borderId="10" xfId="0" applyNumberFormat="1" applyFont="1" applyFill="1" applyBorder="1" applyAlignment="1" applyProtection="1">
      <alignment horizontal="left" vertical="center" wrapText="1"/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0" fontId="2" fillId="3" borderId="0" xfId="0" applyFont="1" applyFill="1" applyBorder="1" applyAlignment="1" applyProtection="1">
      <alignment vertical="center"/>
      <protection hidden="1"/>
    </xf>
    <xf numFmtId="0" fontId="2" fillId="3" borderId="0" xfId="0" applyFont="1" applyFill="1" applyBorder="1" applyAlignment="1" applyProtection="1">
      <alignment horizontal="left" vertical="center" wrapText="1"/>
      <protection hidden="1"/>
    </xf>
    <xf numFmtId="164" fontId="2" fillId="6" borderId="0" xfId="1" applyFont="1" applyFill="1" applyAlignment="1" applyProtection="1">
      <alignment horizontal="center" vertical="center"/>
      <protection hidden="1"/>
    </xf>
    <xf numFmtId="0" fontId="4" fillId="3" borderId="10" xfId="0" applyFont="1" applyFill="1" applyBorder="1" applyAlignment="1" applyProtection="1">
      <alignment horizontal="left" vertical="center" wrapText="1"/>
      <protection hidden="1"/>
    </xf>
    <xf numFmtId="164" fontId="3" fillId="0" borderId="19" xfId="1" applyFont="1" applyFill="1" applyBorder="1" applyAlignment="1" applyProtection="1">
      <alignment vertical="center"/>
      <protection hidden="1"/>
    </xf>
    <xf numFmtId="164" fontId="3" fillId="0" borderId="1" xfId="1" applyFont="1" applyFill="1" applyBorder="1" applyAlignment="1" applyProtection="1">
      <alignment vertical="center"/>
      <protection hidden="1"/>
    </xf>
    <xf numFmtId="164" fontId="3" fillId="0" borderId="20" xfId="1" applyFont="1" applyFill="1" applyBorder="1" applyAlignment="1" applyProtection="1">
      <alignment vertical="center"/>
      <protection hidden="1"/>
    </xf>
    <xf numFmtId="164" fontId="3" fillId="0" borderId="21" xfId="1" applyFont="1" applyFill="1" applyBorder="1" applyAlignment="1" applyProtection="1">
      <alignment vertical="center"/>
      <protection hidden="1"/>
    </xf>
    <xf numFmtId="164" fontId="3" fillId="0" borderId="22" xfId="1" applyFont="1" applyFill="1" applyBorder="1" applyAlignment="1" applyProtection="1">
      <alignment vertical="center"/>
      <protection hidden="1"/>
    </xf>
    <xf numFmtId="164" fontId="3" fillId="0" borderId="4" xfId="1" applyFont="1" applyFill="1" applyBorder="1" applyAlignment="1" applyProtection="1">
      <alignment vertical="center"/>
      <protection hidden="1"/>
    </xf>
    <xf numFmtId="164" fontId="3" fillId="0" borderId="23" xfId="1" applyFont="1" applyFill="1" applyBorder="1" applyAlignment="1" applyProtection="1">
      <alignment vertical="center"/>
      <protection hidden="1"/>
    </xf>
    <xf numFmtId="164" fontId="3" fillId="0" borderId="24" xfId="1" applyFont="1" applyFill="1" applyBorder="1" applyAlignment="1" applyProtection="1">
      <alignment vertical="center"/>
      <protection hidden="1"/>
    </xf>
    <xf numFmtId="164" fontId="3" fillId="0" borderId="5" xfId="1" applyFont="1" applyFill="1" applyBorder="1" applyAlignment="1" applyProtection="1">
      <alignment vertical="center"/>
      <protection hidden="1"/>
    </xf>
    <xf numFmtId="164" fontId="3" fillId="0" borderId="25" xfId="1" applyFont="1" applyFill="1" applyBorder="1" applyAlignment="1" applyProtection="1">
      <alignment vertical="center"/>
      <protection hidden="1"/>
    </xf>
    <xf numFmtId="164" fontId="3" fillId="0" borderId="26" xfId="2" applyNumberFormat="1" applyFont="1" applyBorder="1" applyProtection="1">
      <protection hidden="1"/>
    </xf>
    <xf numFmtId="164" fontId="3" fillId="0" borderId="6" xfId="2" applyNumberFormat="1" applyFont="1" applyBorder="1" applyProtection="1">
      <protection hidden="1"/>
    </xf>
    <xf numFmtId="164" fontId="3" fillId="0" borderId="27" xfId="2" applyNumberFormat="1" applyFont="1" applyBorder="1" applyProtection="1">
      <protection hidden="1"/>
    </xf>
    <xf numFmtId="164" fontId="2" fillId="0" borderId="0" xfId="1" applyFont="1" applyAlignment="1" applyProtection="1">
      <alignment horizontal="center" vertical="center"/>
      <protection hidden="1"/>
    </xf>
    <xf numFmtId="0" fontId="7" fillId="0" borderId="0" xfId="0" applyFont="1" applyProtection="1">
      <protection hidden="1"/>
    </xf>
    <xf numFmtId="164" fontId="3" fillId="4" borderId="26" xfId="1" applyFont="1" applyFill="1" applyBorder="1" applyAlignment="1" applyProtection="1">
      <alignment horizontal="center" vertical="center"/>
      <protection hidden="1"/>
    </xf>
    <xf numFmtId="164" fontId="3" fillId="4" borderId="6" xfId="1" applyFont="1" applyFill="1" applyBorder="1" applyAlignment="1" applyProtection="1">
      <alignment horizontal="center" vertical="center"/>
      <protection hidden="1"/>
    </xf>
    <xf numFmtId="164" fontId="3" fillId="4" borderId="27" xfId="1" applyFont="1" applyFill="1" applyBorder="1" applyAlignment="1" applyProtection="1">
      <alignment horizontal="center" vertical="center"/>
      <protection hidden="1"/>
    </xf>
    <xf numFmtId="164" fontId="3" fillId="4" borderId="19" xfId="1" applyFont="1" applyFill="1" applyBorder="1" applyAlignment="1" applyProtection="1">
      <alignment horizontal="center" vertical="center"/>
      <protection hidden="1"/>
    </xf>
    <xf numFmtId="164" fontId="3" fillId="4" borderId="1" xfId="1" applyFont="1" applyFill="1" applyBorder="1" applyAlignment="1" applyProtection="1">
      <alignment horizontal="center" vertical="center"/>
      <protection hidden="1"/>
    </xf>
    <xf numFmtId="164" fontId="3" fillId="4" borderId="21" xfId="1" applyFont="1" applyFill="1" applyBorder="1" applyAlignment="1" applyProtection="1">
      <alignment horizontal="center" vertical="center"/>
      <protection hidden="1"/>
    </xf>
    <xf numFmtId="164" fontId="2" fillId="3" borderId="17" xfId="1" applyFont="1" applyFill="1" applyBorder="1" applyAlignment="1" applyProtection="1">
      <alignment horizontal="center" vertical="center"/>
      <protection hidden="1"/>
    </xf>
    <xf numFmtId="164" fontId="2" fillId="3" borderId="3" xfId="1" applyFont="1" applyFill="1" applyBorder="1" applyAlignment="1" applyProtection="1">
      <alignment horizontal="center" vertical="center"/>
      <protection hidden="1"/>
    </xf>
    <xf numFmtId="164" fontId="2" fillId="3" borderId="18" xfId="1" applyFont="1" applyFill="1" applyBorder="1" applyAlignment="1" applyProtection="1">
      <alignment horizontal="center" vertical="center"/>
      <protection hidden="1"/>
    </xf>
    <xf numFmtId="164" fontId="3" fillId="0" borderId="26" xfId="1" applyFont="1" applyFill="1" applyBorder="1" applyAlignment="1" applyProtection="1">
      <alignment horizontal="center" vertical="center"/>
      <protection hidden="1"/>
    </xf>
    <xf numFmtId="164" fontId="3" fillId="0" borderId="6" xfId="1" applyFont="1" applyFill="1" applyBorder="1" applyAlignment="1" applyProtection="1">
      <alignment horizontal="center" vertical="center"/>
      <protection hidden="1"/>
    </xf>
    <xf numFmtId="164" fontId="3" fillId="0" borderId="27" xfId="1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left" vertical="center" wrapText="1"/>
      <protection hidden="1"/>
    </xf>
    <xf numFmtId="0" fontId="2" fillId="0" borderId="0" xfId="2" applyFont="1" applyAlignment="1" applyProtection="1">
      <alignment horizontal="right" vertical="top"/>
      <protection hidden="1"/>
    </xf>
    <xf numFmtId="164" fontId="3" fillId="0" borderId="28" xfId="1" applyFont="1" applyFill="1" applyBorder="1" applyAlignment="1" applyProtection="1">
      <alignment horizontal="center" vertical="center"/>
      <protection hidden="1"/>
    </xf>
    <xf numFmtId="164" fontId="3" fillId="4" borderId="28" xfId="1" applyFont="1" applyFill="1" applyBorder="1" applyAlignment="1" applyProtection="1">
      <alignment horizontal="center" vertical="center"/>
      <protection hidden="1"/>
    </xf>
    <xf numFmtId="164" fontId="3" fillId="0" borderId="30" xfId="1" applyFont="1" applyFill="1" applyBorder="1" applyAlignment="1" applyProtection="1">
      <alignment vertical="center"/>
      <protection hidden="1"/>
    </xf>
    <xf numFmtId="164" fontId="3" fillId="0" borderId="31" xfId="1" applyFont="1" applyFill="1" applyBorder="1" applyAlignment="1" applyProtection="1">
      <alignment vertical="center"/>
      <protection hidden="1"/>
    </xf>
    <xf numFmtId="0" fontId="11" fillId="7" borderId="0" xfId="0" applyFont="1" applyFill="1" applyAlignment="1" applyProtection="1">
      <alignment vertical="top" wrapText="1"/>
      <protection hidden="1"/>
    </xf>
    <xf numFmtId="0" fontId="3" fillId="3" borderId="19" xfId="0" applyFont="1" applyFill="1" applyBorder="1" applyAlignment="1" applyProtection="1">
      <alignment horizontal="left" vertical="center"/>
      <protection hidden="1"/>
    </xf>
    <xf numFmtId="0" fontId="2" fillId="3" borderId="19" xfId="0" applyFont="1" applyFill="1" applyBorder="1" applyAlignment="1" applyProtection="1">
      <alignment vertical="center" wrapText="1"/>
      <protection hidden="1"/>
    </xf>
    <xf numFmtId="0" fontId="2" fillId="3" borderId="19" xfId="0" applyFont="1" applyFill="1" applyBorder="1" applyAlignment="1" applyProtection="1">
      <alignment horizontal="right" vertical="center"/>
      <protection hidden="1"/>
    </xf>
    <xf numFmtId="0" fontId="0" fillId="0" borderId="0" xfId="0" applyProtection="1">
      <protection hidden="1"/>
    </xf>
    <xf numFmtId="0" fontId="11" fillId="0" borderId="0" xfId="0" applyFont="1" applyAlignment="1" applyProtection="1">
      <alignment vertical="center"/>
      <protection hidden="1"/>
    </xf>
    <xf numFmtId="165" fontId="13" fillId="0" borderId="0" xfId="0" applyNumberFormat="1" applyFont="1" applyProtection="1">
      <protection hidden="1"/>
    </xf>
    <xf numFmtId="0" fontId="14" fillId="0" borderId="0" xfId="0" applyFont="1" applyAlignment="1" applyProtection="1">
      <alignment horizontal="center" vertical="top"/>
      <protection hidden="1"/>
    </xf>
    <xf numFmtId="0" fontId="14" fillId="0" borderId="0" xfId="0" applyFont="1" applyProtection="1">
      <protection hidden="1"/>
    </xf>
    <xf numFmtId="0" fontId="14" fillId="0" borderId="0" xfId="0" applyFont="1" applyAlignment="1" applyProtection="1">
      <alignment vertical="top"/>
      <protection hidden="1"/>
    </xf>
    <xf numFmtId="0" fontId="11" fillId="7" borderId="0" xfId="0" applyFont="1" applyFill="1" applyAlignment="1" applyProtection="1">
      <alignment horizontal="left" vertical="center" wrapText="1"/>
      <protection hidden="1"/>
    </xf>
    <xf numFmtId="0" fontId="7" fillId="0" borderId="0" xfId="0" applyFont="1" applyAlignment="1" applyProtection="1">
      <alignment horizontal="center"/>
      <protection hidden="1"/>
    </xf>
    <xf numFmtId="4" fontId="15" fillId="4" borderId="19" xfId="1" applyNumberFormat="1" applyFont="1" applyFill="1" applyBorder="1" applyAlignment="1" applyProtection="1">
      <alignment horizontal="right" vertical="center"/>
      <protection hidden="1"/>
    </xf>
    <xf numFmtId="4" fontId="15" fillId="0" borderId="19" xfId="1" applyNumberFormat="1" applyFont="1" applyFill="1" applyBorder="1" applyAlignment="1" applyProtection="1">
      <alignment horizontal="right" vertical="center"/>
      <protection hidden="1"/>
    </xf>
    <xf numFmtId="4" fontId="18" fillId="0" borderId="19" xfId="0" applyNumberFormat="1" applyFont="1" applyBorder="1" applyAlignment="1" applyProtection="1">
      <alignment horizontal="right" vertical="center"/>
      <protection hidden="1"/>
    </xf>
    <xf numFmtId="0" fontId="12" fillId="0" borderId="19" xfId="0" applyFont="1" applyBorder="1" applyAlignment="1" applyProtection="1">
      <alignment horizontal="right" vertical="center"/>
      <protection hidden="1"/>
    </xf>
    <xf numFmtId="0" fontId="3" fillId="2" borderId="8" xfId="0" applyFont="1" applyFill="1" applyBorder="1" applyAlignment="1" applyProtection="1">
      <alignment horizontal="center" vertical="center" wrapText="1"/>
      <protection hidden="1"/>
    </xf>
    <xf numFmtId="0" fontId="13" fillId="0" borderId="0" xfId="0" applyFont="1" applyProtection="1">
      <protection hidden="1"/>
    </xf>
    <xf numFmtId="4" fontId="15" fillId="0" borderId="19" xfId="1" applyNumberFormat="1" applyFont="1" applyFill="1" applyBorder="1" applyAlignment="1" applyProtection="1">
      <alignment horizontal="right" vertical="center"/>
      <protection locked="0"/>
    </xf>
    <xf numFmtId="4" fontId="16" fillId="0" borderId="19" xfId="1" applyNumberFormat="1" applyFont="1" applyFill="1" applyBorder="1" applyAlignment="1" applyProtection="1">
      <alignment horizontal="right" vertical="center"/>
      <protection locked="0"/>
    </xf>
    <xf numFmtId="4" fontId="17" fillId="0" borderId="19" xfId="0" applyNumberFormat="1" applyFont="1" applyBorder="1" applyAlignment="1" applyProtection="1">
      <alignment horizontal="right" vertical="center"/>
      <protection locked="0"/>
    </xf>
    <xf numFmtId="164" fontId="2" fillId="0" borderId="17" xfId="1" applyFont="1" applyFill="1" applyBorder="1" applyAlignment="1" applyProtection="1">
      <alignment horizontal="center" vertical="center"/>
      <protection locked="0"/>
    </xf>
    <xf numFmtId="164" fontId="2" fillId="0" borderId="3" xfId="1" applyFont="1" applyFill="1" applyBorder="1" applyAlignment="1" applyProtection="1">
      <alignment horizontal="center" vertical="center"/>
      <protection locked="0"/>
    </xf>
    <xf numFmtId="164" fontId="2" fillId="0" borderId="18" xfId="1" applyFont="1" applyFill="1" applyBorder="1" applyAlignment="1" applyProtection="1">
      <alignment horizontal="center" vertical="center"/>
      <protection locked="0"/>
    </xf>
    <xf numFmtId="164" fontId="5" fillId="0" borderId="17" xfId="1" applyFont="1" applyFill="1" applyBorder="1" applyAlignment="1" applyProtection="1">
      <alignment horizontal="center" vertical="center"/>
      <protection locked="0"/>
    </xf>
    <xf numFmtId="164" fontId="5" fillId="0" borderId="3" xfId="1" applyFont="1" applyFill="1" applyBorder="1" applyAlignment="1" applyProtection="1">
      <alignment horizontal="center" vertical="center"/>
      <protection locked="0"/>
    </xf>
    <xf numFmtId="164" fontId="5" fillId="0" borderId="18" xfId="1" applyFont="1" applyFill="1" applyBorder="1" applyAlignment="1" applyProtection="1">
      <alignment horizontal="center" vertical="center"/>
      <protection locked="0"/>
    </xf>
    <xf numFmtId="164" fontId="3" fillId="0" borderId="17" xfId="1" applyFont="1" applyFill="1" applyBorder="1" applyAlignment="1" applyProtection="1">
      <alignment horizontal="center" vertical="center"/>
      <protection locked="0"/>
    </xf>
    <xf numFmtId="164" fontId="3" fillId="0" borderId="3" xfId="1" applyFont="1" applyFill="1" applyBorder="1" applyAlignment="1" applyProtection="1">
      <alignment horizontal="center" vertical="center"/>
      <protection locked="0"/>
    </xf>
    <xf numFmtId="164" fontId="3" fillId="0" borderId="18" xfId="1" applyFont="1" applyFill="1" applyBorder="1" applyAlignment="1" applyProtection="1">
      <alignment horizontal="center" vertical="center"/>
      <protection locked="0"/>
    </xf>
    <xf numFmtId="164" fontId="3" fillId="0" borderId="4" xfId="1" applyFont="1" applyFill="1" applyBorder="1" applyAlignment="1" applyProtection="1">
      <alignment horizontal="left" vertical="center"/>
      <protection hidden="1"/>
    </xf>
    <xf numFmtId="0" fontId="3" fillId="0" borderId="6" xfId="2" applyFont="1" applyBorder="1" applyProtection="1">
      <protection hidden="1"/>
    </xf>
    <xf numFmtId="0" fontId="3" fillId="0" borderId="7" xfId="2" applyFont="1" applyBorder="1" applyProtection="1">
      <protection hidden="1"/>
    </xf>
    <xf numFmtId="164" fontId="3" fillId="0" borderId="0" xfId="1" applyFont="1" applyFill="1" applyBorder="1" applyAlignment="1" applyProtection="1">
      <alignment horizontal="center" vertical="center"/>
      <protection hidden="1"/>
    </xf>
    <xf numFmtId="164" fontId="2" fillId="0" borderId="0" xfId="1" applyFont="1" applyFill="1" applyBorder="1" applyAlignment="1" applyProtection="1">
      <alignment horizontal="left" vertical="center"/>
      <protection hidden="1"/>
    </xf>
    <xf numFmtId="164" fontId="3" fillId="0" borderId="0" xfId="1" applyFont="1" applyFill="1" applyBorder="1" applyAlignment="1" applyProtection="1">
      <alignment vertical="center" wrapText="1"/>
      <protection hidden="1"/>
    </xf>
    <xf numFmtId="164" fontId="2" fillId="0" borderId="0" xfId="1" applyFont="1" applyFill="1" applyBorder="1" applyAlignment="1" applyProtection="1">
      <alignment vertical="center"/>
      <protection hidden="1"/>
    </xf>
    <xf numFmtId="164" fontId="2" fillId="0" borderId="0" xfId="1" applyFont="1" applyFill="1" applyBorder="1" applyAlignment="1" applyProtection="1">
      <alignment horizontal="right" vertical="center" wrapText="1"/>
      <protection hidden="1"/>
    </xf>
    <xf numFmtId="14" fontId="2" fillId="0" borderId="0" xfId="1" applyNumberFormat="1" applyFont="1" applyFill="1" applyBorder="1" applyAlignment="1" applyProtection="1">
      <alignment vertical="center"/>
      <protection hidden="1"/>
    </xf>
    <xf numFmtId="14" fontId="3" fillId="0" borderId="0" xfId="1" applyNumberFormat="1" applyFont="1" applyFill="1" applyBorder="1" applyAlignment="1" applyProtection="1">
      <alignment vertical="center"/>
      <protection hidden="1"/>
    </xf>
    <xf numFmtId="164" fontId="3" fillId="0" borderId="0" xfId="1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Border="1" applyProtection="1">
      <protection hidden="1"/>
    </xf>
    <xf numFmtId="164" fontId="2" fillId="0" borderId="0" xfId="1" applyFont="1" applyFill="1" applyAlignment="1" applyProtection="1">
      <alignment horizontal="left" vertical="center"/>
      <protection hidden="1"/>
    </xf>
    <xf numFmtId="164" fontId="2" fillId="0" borderId="0" xfId="1" applyFont="1" applyFill="1" applyAlignment="1" applyProtection="1">
      <alignment vertical="center" wrapText="1"/>
      <protection hidden="1"/>
    </xf>
    <xf numFmtId="164" fontId="2" fillId="0" borderId="0" xfId="1" applyFont="1" applyFill="1" applyAlignment="1" applyProtection="1">
      <alignment vertical="center"/>
      <protection hidden="1"/>
    </xf>
    <xf numFmtId="164" fontId="3" fillId="0" borderId="5" xfId="1" applyFont="1" applyFill="1" applyBorder="1" applyAlignment="1" applyProtection="1">
      <alignment horizontal="left" vertical="center"/>
      <protection hidden="1"/>
    </xf>
    <xf numFmtId="164" fontId="3" fillId="0" borderId="4" xfId="1" applyFont="1" applyFill="1" applyBorder="1" applyAlignment="1" applyProtection="1">
      <alignment vertical="center" wrapText="1"/>
      <protection hidden="1"/>
    </xf>
    <xf numFmtId="164" fontId="3" fillId="0" borderId="1" xfId="1" applyFont="1" applyFill="1" applyBorder="1" applyAlignment="1" applyProtection="1">
      <alignment horizontal="left" vertical="center"/>
      <protection hidden="1"/>
    </xf>
    <xf numFmtId="164" fontId="2" fillId="0" borderId="3" xfId="1" applyFont="1" applyFill="1" applyBorder="1" applyAlignment="1" applyProtection="1">
      <alignment horizontal="right" vertical="center"/>
      <protection hidden="1"/>
    </xf>
    <xf numFmtId="164" fontId="2" fillId="0" borderId="4" xfId="1" applyFont="1" applyFill="1" applyBorder="1" applyAlignment="1" applyProtection="1">
      <alignment horizontal="right" vertical="center"/>
      <protection hidden="1"/>
    </xf>
    <xf numFmtId="0" fontId="2" fillId="0" borderId="1" xfId="2" applyFont="1" applyBorder="1" applyProtection="1">
      <protection hidden="1"/>
    </xf>
    <xf numFmtId="164" fontId="2" fillId="0" borderId="2" xfId="1" applyFont="1" applyFill="1" applyBorder="1" applyAlignment="1" applyProtection="1">
      <alignment horizontal="right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vertical="center"/>
      <protection hidden="1"/>
    </xf>
    <xf numFmtId="164" fontId="2" fillId="0" borderId="29" xfId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3" borderId="19" xfId="0" applyFont="1" applyFill="1" applyBorder="1" applyAlignment="1" applyProtection="1">
      <alignment horizontal="right" vertical="center"/>
      <protection locked="0"/>
    </xf>
    <xf numFmtId="0" fontId="3" fillId="3" borderId="19" xfId="0" applyFont="1" applyFill="1" applyBorder="1" applyAlignment="1" applyProtection="1">
      <alignment horizontal="left" vertical="center"/>
      <protection locked="0"/>
    </xf>
    <xf numFmtId="4" fontId="15" fillId="4" borderId="19" xfId="1" applyNumberFormat="1" applyFont="1" applyFill="1" applyBorder="1" applyAlignment="1" applyProtection="1">
      <alignment horizontal="right" vertical="center"/>
      <protection locked="0"/>
    </xf>
    <xf numFmtId="0" fontId="21" fillId="0" borderId="0" xfId="0" applyFont="1" applyAlignment="1" applyProtection="1">
      <alignment horizontal="center" vertical="center"/>
      <protection hidden="1"/>
    </xf>
    <xf numFmtId="0" fontId="22" fillId="0" borderId="0" xfId="0" applyFont="1" applyProtection="1">
      <protection hidden="1"/>
    </xf>
    <xf numFmtId="0" fontId="21" fillId="0" borderId="0" xfId="0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right" vertical="center"/>
      <protection hidden="1"/>
    </xf>
    <xf numFmtId="0" fontId="3" fillId="3" borderId="34" xfId="0" applyFont="1" applyFill="1" applyBorder="1" applyAlignment="1" applyProtection="1">
      <alignment horizontal="left" vertical="center"/>
      <protection hidden="1"/>
    </xf>
    <xf numFmtId="0" fontId="2" fillId="3" borderId="34" xfId="0" applyFont="1" applyFill="1" applyBorder="1" applyAlignment="1" applyProtection="1">
      <alignment vertical="center" wrapText="1"/>
      <protection hidden="1"/>
    </xf>
    <xf numFmtId="4" fontId="15" fillId="0" borderId="34" xfId="1" applyNumberFormat="1" applyFont="1" applyFill="1" applyBorder="1" applyAlignment="1" applyProtection="1">
      <alignment horizontal="right" vertical="center"/>
      <protection locked="0"/>
    </xf>
    <xf numFmtId="4" fontId="15" fillId="4" borderId="34" xfId="1" applyNumberFormat="1" applyFont="1" applyFill="1" applyBorder="1" applyAlignment="1" applyProtection="1">
      <alignment horizontal="right" vertical="center"/>
      <protection hidden="1"/>
    </xf>
    <xf numFmtId="0" fontId="19" fillId="3" borderId="34" xfId="0" applyFont="1" applyFill="1" applyBorder="1" applyAlignment="1" applyProtection="1">
      <alignment horizontal="center" vertical="center" wrapText="1"/>
      <protection hidden="1"/>
    </xf>
    <xf numFmtId="0" fontId="19" fillId="0" borderId="34" xfId="1" applyNumberFormat="1" applyFont="1" applyFill="1" applyBorder="1" applyAlignment="1" applyProtection="1">
      <alignment horizontal="center" vertical="center"/>
      <protection hidden="1"/>
    </xf>
    <xf numFmtId="0" fontId="19" fillId="4" borderId="34" xfId="1" applyNumberFormat="1" applyFont="1" applyFill="1" applyBorder="1" applyAlignment="1" applyProtection="1">
      <alignment horizontal="center" vertical="center"/>
      <protection hidden="1"/>
    </xf>
    <xf numFmtId="164" fontId="8" fillId="5" borderId="0" xfId="0" applyNumberFormat="1" applyFont="1" applyFill="1" applyBorder="1" applyAlignment="1" applyProtection="1">
      <alignment horizontal="center" vertical="center"/>
      <protection hidden="1"/>
    </xf>
    <xf numFmtId="0" fontId="3" fillId="2" borderId="8" xfId="0" applyFont="1" applyFill="1" applyBorder="1" applyAlignment="1" applyProtection="1">
      <alignment horizontal="center" vertical="center" wrapText="1"/>
      <protection hidden="1"/>
    </xf>
    <xf numFmtId="0" fontId="3" fillId="2" borderId="8" xfId="0" applyFont="1" applyFill="1" applyBorder="1" applyAlignment="1" applyProtection="1">
      <alignment horizontal="center" vertical="center"/>
      <protection hidden="1"/>
    </xf>
    <xf numFmtId="164" fontId="3" fillId="2" borderId="8" xfId="1" applyFont="1" applyFill="1" applyBorder="1" applyAlignment="1" applyProtection="1">
      <alignment horizontal="center" vertical="center"/>
      <protection hidden="1"/>
    </xf>
    <xf numFmtId="164" fontId="3" fillId="2" borderId="13" xfId="1" applyFont="1" applyFill="1" applyBorder="1" applyAlignment="1" applyProtection="1">
      <alignment horizontal="center" vertical="center"/>
      <protection hidden="1"/>
    </xf>
    <xf numFmtId="164" fontId="3" fillId="2" borderId="7" xfId="1" applyFont="1" applyFill="1" applyBorder="1" applyAlignment="1" applyProtection="1">
      <alignment horizontal="center" vertical="center"/>
      <protection hidden="1"/>
    </xf>
    <xf numFmtId="164" fontId="3" fillId="2" borderId="32" xfId="1" applyFont="1" applyFill="1" applyBorder="1" applyAlignment="1" applyProtection="1">
      <alignment horizontal="center" vertical="center"/>
      <protection hidden="1"/>
    </xf>
    <xf numFmtId="0" fontId="11" fillId="7" borderId="0" xfId="0" applyFont="1" applyFill="1" applyAlignment="1" applyProtection="1">
      <alignment horizontal="left" vertical="center" wrapText="1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164" fontId="8" fillId="5" borderId="0" xfId="0" applyNumberFormat="1" applyFont="1" applyFill="1" applyBorder="1" applyAlignment="1" applyProtection="1">
      <alignment horizontal="center" vertical="center"/>
      <protection hidden="1"/>
    </xf>
    <xf numFmtId="0" fontId="3" fillId="2" borderId="13" xfId="0" applyFont="1" applyFill="1" applyBorder="1" applyAlignment="1" applyProtection="1">
      <alignment horizontal="center" wrapText="1"/>
      <protection hidden="1"/>
    </xf>
    <xf numFmtId="0" fontId="3" fillId="2" borderId="7" xfId="0" applyFont="1" applyFill="1" applyBorder="1" applyAlignment="1" applyProtection="1">
      <alignment horizontal="center" wrapText="1"/>
      <protection hidden="1"/>
    </xf>
    <xf numFmtId="0" fontId="3" fillId="2" borderId="32" xfId="0" applyFont="1" applyFill="1" applyBorder="1" applyAlignment="1" applyProtection="1">
      <alignment horizontal="center" wrapText="1"/>
      <protection hidden="1"/>
    </xf>
    <xf numFmtId="0" fontId="7" fillId="0" borderId="0" xfId="0" applyFont="1" applyAlignment="1" applyProtection="1">
      <alignment horizontal="center"/>
      <protection hidden="1"/>
    </xf>
    <xf numFmtId="0" fontId="9" fillId="0" borderId="0" xfId="1" applyNumberFormat="1" applyFont="1" applyFill="1" applyAlignment="1" applyProtection="1">
      <alignment horizontal="center" vertical="center" wrapText="1"/>
      <protection locked="0"/>
    </xf>
    <xf numFmtId="164" fontId="3" fillId="2" borderId="8" xfId="1" applyFont="1" applyFill="1" applyBorder="1" applyAlignment="1" applyProtection="1">
      <alignment horizontal="center" vertical="center" wrapText="1"/>
      <protection hidden="1"/>
    </xf>
    <xf numFmtId="0" fontId="3" fillId="0" borderId="0" xfId="1" applyNumberFormat="1" applyFont="1" applyFill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/>
      <protection hidden="1"/>
    </xf>
    <xf numFmtId="0" fontId="3" fillId="0" borderId="0" xfId="1" applyNumberFormat="1" applyFont="1" applyFill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center" wrapText="1"/>
      <protection hidden="1"/>
    </xf>
    <xf numFmtId="0" fontId="3" fillId="2" borderId="7" xfId="0" applyFont="1" applyFill="1" applyBorder="1" applyAlignment="1" applyProtection="1">
      <alignment horizontal="center" vertical="center" wrapText="1"/>
      <protection hidden="1"/>
    </xf>
    <xf numFmtId="0" fontId="3" fillId="2" borderId="32" xfId="0" applyFont="1" applyFill="1" applyBorder="1" applyAlignment="1" applyProtection="1">
      <alignment horizontal="center" vertical="center" wrapText="1"/>
      <protection hidden="1"/>
    </xf>
    <xf numFmtId="0" fontId="20" fillId="0" borderId="33" xfId="0" applyFont="1" applyBorder="1" applyAlignment="1" applyProtection="1">
      <alignment horizontal="left" vertical="top" wrapText="1"/>
      <protection hidden="1"/>
    </xf>
    <xf numFmtId="0" fontId="21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/>
      <protection locked="0"/>
    </xf>
  </cellXfs>
  <cellStyles count="3">
    <cellStyle name="Dziesiętny" xfId="1" builtinId="3"/>
    <cellStyle name="Normalny" xfId="0" builtinId="0"/>
    <cellStyle name="Normalny_RW" xfId="2" xr:uid="{00000000-0005-0000-0000-000002000000}"/>
  </cellStyles>
  <dxfs count="45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K155"/>
  <sheetViews>
    <sheetView showGridLines="0" zoomScaleNormal="100" zoomScaleSheetLayoutView="100" workbookViewId="0">
      <selection activeCell="C5" sqref="C5"/>
    </sheetView>
  </sheetViews>
  <sheetFormatPr defaultColWidth="0" defaultRowHeight="12.75" zeroHeight="1" x14ac:dyDescent="0.2"/>
  <cols>
    <col min="1" max="1" width="4.140625" style="17" customWidth="1"/>
    <col min="2" max="2" width="42" style="56" customWidth="1"/>
    <col min="3" max="4" width="14.7109375" style="42" customWidth="1"/>
    <col min="5" max="10" width="14.7109375" style="16" customWidth="1"/>
    <col min="11" max="11" width="6.140625" style="16" customWidth="1"/>
    <col min="12" max="16384" width="9.140625" style="16" hidden="1"/>
  </cols>
  <sheetData>
    <row r="1" spans="1:10" ht="12" customHeight="1" x14ac:dyDescent="0.2">
      <c r="A1" s="139" t="s">
        <v>216</v>
      </c>
      <c r="B1" s="139"/>
      <c r="C1" s="139"/>
      <c r="D1" s="139"/>
      <c r="E1" s="139"/>
      <c r="F1" s="139"/>
      <c r="G1" s="139"/>
      <c r="H1" s="17"/>
      <c r="I1" s="17"/>
      <c r="J1" s="17"/>
    </row>
    <row r="2" spans="1:10" ht="3" customHeight="1" x14ac:dyDescent="0.2">
      <c r="A2" s="72"/>
      <c r="B2" s="72"/>
      <c r="C2" s="72"/>
      <c r="D2" s="72"/>
      <c r="E2" s="72"/>
      <c r="F2" s="72"/>
      <c r="G2" s="72"/>
      <c r="H2" s="17"/>
      <c r="I2" s="17"/>
      <c r="J2" s="17"/>
    </row>
    <row r="3" spans="1:10" s="17" customFormat="1" ht="20.100000000000001" customHeight="1" x14ac:dyDescent="0.2">
      <c r="A3" s="140" t="s">
        <v>40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7" customFormat="1" ht="3" customHeight="1" x14ac:dyDescent="0.2">
      <c r="A4" s="114"/>
      <c r="B4" s="114"/>
      <c r="C4" s="114"/>
      <c r="D4" s="114"/>
      <c r="E4" s="114"/>
      <c r="F4" s="114"/>
      <c r="G4" s="114"/>
      <c r="H4" s="114"/>
      <c r="I4" s="114"/>
      <c r="J4" s="114"/>
    </row>
    <row r="5" spans="1:10" ht="15" customHeight="1" x14ac:dyDescent="0.25">
      <c r="B5" s="124" t="s">
        <v>229</v>
      </c>
      <c r="C5" s="117"/>
      <c r="H5" s="145"/>
      <c r="I5" s="145"/>
      <c r="J5" s="43"/>
    </row>
    <row r="6" spans="1:10" ht="30" customHeight="1" x14ac:dyDescent="0.2">
      <c r="B6" s="57" t="s">
        <v>230</v>
      </c>
      <c r="C6" s="146"/>
      <c r="D6" s="146"/>
      <c r="E6" s="146"/>
      <c r="F6" s="146"/>
      <c r="G6" s="146"/>
      <c r="H6" s="146"/>
      <c r="I6" s="146"/>
      <c r="J6" s="146"/>
    </row>
    <row r="7" spans="1:10" ht="12" customHeight="1" thickBot="1" x14ac:dyDescent="0.25">
      <c r="B7" s="18"/>
    </row>
    <row r="8" spans="1:10" ht="13.5" customHeight="1" thickBot="1" x14ac:dyDescent="0.25">
      <c r="A8" s="134" t="s">
        <v>35</v>
      </c>
      <c r="B8" s="133" t="s">
        <v>37</v>
      </c>
      <c r="C8" s="135" t="s">
        <v>36</v>
      </c>
      <c r="D8" s="135"/>
      <c r="E8" s="135"/>
      <c r="F8" s="142" t="s">
        <v>41</v>
      </c>
      <c r="G8" s="143"/>
      <c r="H8" s="143"/>
      <c r="I8" s="143"/>
      <c r="J8" s="144"/>
    </row>
    <row r="9" spans="1:10" ht="13.5" thickBot="1" x14ac:dyDescent="0.25">
      <c r="A9" s="134"/>
      <c r="B9" s="133"/>
      <c r="C9" s="3" t="str">
        <f>IF($C$5="","…",$F$9-3)</f>
        <v>…</v>
      </c>
      <c r="D9" s="3" t="str">
        <f>IF($C$5="","…",$F$9-2)</f>
        <v>…</v>
      </c>
      <c r="E9" s="3" t="str">
        <f>IF($C$5="","…",$F$9-1)</f>
        <v>…</v>
      </c>
      <c r="F9" s="3" t="str">
        <f>IF($C$5="","…",$C$5)</f>
        <v>…</v>
      </c>
      <c r="G9" s="3" t="str">
        <f>IF($C$5="","…",$F$9+1)</f>
        <v>…</v>
      </c>
      <c r="H9" s="3" t="str">
        <f>IF($C$5="","…",$F$9+2)</f>
        <v>…</v>
      </c>
      <c r="I9" s="3" t="str">
        <f>IF($C$5="","…",$F$9+3)</f>
        <v>…</v>
      </c>
      <c r="J9" s="3" t="str">
        <f>IF($C$5="","…",$F$9+4)</f>
        <v>…</v>
      </c>
    </row>
    <row r="10" spans="1:10" ht="13.5" thickBot="1" x14ac:dyDescent="0.25">
      <c r="A10" s="9" t="s">
        <v>0</v>
      </c>
      <c r="B10" s="10" t="s">
        <v>70</v>
      </c>
      <c r="C10" s="44">
        <f t="shared" ref="C10:I10" si="0">SUM(C11,C16,C25,C28,C43)</f>
        <v>0</v>
      </c>
      <c r="D10" s="44">
        <f t="shared" si="0"/>
        <v>0</v>
      </c>
      <c r="E10" s="45">
        <f t="shared" si="0"/>
        <v>0</v>
      </c>
      <c r="F10" s="46">
        <f t="shared" si="0"/>
        <v>0</v>
      </c>
      <c r="G10" s="44">
        <f t="shared" si="0"/>
        <v>0</v>
      </c>
      <c r="H10" s="44">
        <f t="shared" si="0"/>
        <v>0</v>
      </c>
      <c r="I10" s="44">
        <f t="shared" si="0"/>
        <v>0</v>
      </c>
      <c r="J10" s="59">
        <f>SUM(J11,J16,J25,J28,J43)</f>
        <v>0</v>
      </c>
    </row>
    <row r="11" spans="1:10" x14ac:dyDescent="0.2">
      <c r="A11" s="19" t="s">
        <v>1</v>
      </c>
      <c r="B11" s="20" t="s">
        <v>71</v>
      </c>
      <c r="C11" s="47">
        <f t="shared" ref="C11:I11" si="1">SUM(C12:C15)</f>
        <v>0</v>
      </c>
      <c r="D11" s="47">
        <f t="shared" si="1"/>
        <v>0</v>
      </c>
      <c r="E11" s="48">
        <f t="shared" si="1"/>
        <v>0</v>
      </c>
      <c r="F11" s="49">
        <f t="shared" si="1"/>
        <v>0</v>
      </c>
      <c r="G11" s="47">
        <f t="shared" si="1"/>
        <v>0</v>
      </c>
      <c r="H11" s="47">
        <f t="shared" si="1"/>
        <v>0</v>
      </c>
      <c r="I11" s="47">
        <f t="shared" si="1"/>
        <v>0</v>
      </c>
      <c r="J11" s="47">
        <f>SUM(J12:J15)</f>
        <v>0</v>
      </c>
    </row>
    <row r="12" spans="1:10" x14ac:dyDescent="0.2">
      <c r="A12" s="21" t="s">
        <v>2</v>
      </c>
      <c r="B12" s="22" t="s">
        <v>72</v>
      </c>
      <c r="C12" s="83"/>
      <c r="D12" s="83"/>
      <c r="E12" s="84"/>
      <c r="F12" s="85"/>
      <c r="G12" s="83"/>
      <c r="H12" s="83"/>
      <c r="I12" s="83"/>
      <c r="J12" s="83"/>
    </row>
    <row r="13" spans="1:10" x14ac:dyDescent="0.2">
      <c r="A13" s="21" t="s">
        <v>3</v>
      </c>
      <c r="B13" s="22" t="s">
        <v>73</v>
      </c>
      <c r="C13" s="83"/>
      <c r="D13" s="83"/>
      <c r="E13" s="84"/>
      <c r="F13" s="85"/>
      <c r="G13" s="83"/>
      <c r="H13" s="83"/>
      <c r="I13" s="83"/>
      <c r="J13" s="83"/>
    </row>
    <row r="14" spans="1:10" x14ac:dyDescent="0.2">
      <c r="A14" s="21" t="s">
        <v>4</v>
      </c>
      <c r="B14" s="22" t="s">
        <v>74</v>
      </c>
      <c r="C14" s="83"/>
      <c r="D14" s="83"/>
      <c r="E14" s="84"/>
      <c r="F14" s="85"/>
      <c r="G14" s="83"/>
      <c r="H14" s="83"/>
      <c r="I14" s="83"/>
      <c r="J14" s="83"/>
    </row>
    <row r="15" spans="1:10" x14ac:dyDescent="0.2">
      <c r="A15" s="21" t="s">
        <v>5</v>
      </c>
      <c r="B15" s="22" t="s">
        <v>75</v>
      </c>
      <c r="C15" s="83"/>
      <c r="D15" s="83"/>
      <c r="E15" s="84"/>
      <c r="F15" s="85"/>
      <c r="G15" s="83"/>
      <c r="H15" s="83"/>
      <c r="I15" s="83"/>
      <c r="J15" s="83"/>
    </row>
    <row r="16" spans="1:10" x14ac:dyDescent="0.2">
      <c r="A16" s="19" t="s">
        <v>6</v>
      </c>
      <c r="B16" s="20" t="s">
        <v>76</v>
      </c>
      <c r="C16" s="47">
        <f t="shared" ref="C16:H16" si="2">SUM(C17,C23,C24)</f>
        <v>0</v>
      </c>
      <c r="D16" s="47">
        <f t="shared" si="2"/>
        <v>0</v>
      </c>
      <c r="E16" s="48">
        <f t="shared" si="2"/>
        <v>0</v>
      </c>
      <c r="F16" s="49">
        <f t="shared" si="2"/>
        <v>0</v>
      </c>
      <c r="G16" s="47">
        <f t="shared" si="2"/>
        <v>0</v>
      </c>
      <c r="H16" s="47">
        <f t="shared" si="2"/>
        <v>0</v>
      </c>
      <c r="I16" s="47">
        <f>SUM(I17,I23,I24)</f>
        <v>0</v>
      </c>
      <c r="J16" s="47">
        <f>SUM(J17,J23,J24)</f>
        <v>0</v>
      </c>
    </row>
    <row r="17" spans="1:10" x14ac:dyDescent="0.2">
      <c r="A17" s="21" t="s">
        <v>2</v>
      </c>
      <c r="B17" s="22" t="s">
        <v>77</v>
      </c>
      <c r="C17" s="47">
        <f t="shared" ref="C17:H17" si="3">SUM(C18:C22)</f>
        <v>0</v>
      </c>
      <c r="D17" s="47">
        <f t="shared" si="3"/>
        <v>0</v>
      </c>
      <c r="E17" s="48">
        <f t="shared" si="3"/>
        <v>0</v>
      </c>
      <c r="F17" s="49">
        <f t="shared" si="3"/>
        <v>0</v>
      </c>
      <c r="G17" s="47">
        <f t="shared" si="3"/>
        <v>0</v>
      </c>
      <c r="H17" s="47">
        <f t="shared" si="3"/>
        <v>0</v>
      </c>
      <c r="I17" s="47">
        <f>SUM(I18:I22)</f>
        <v>0</v>
      </c>
      <c r="J17" s="47">
        <f>SUM(J18:J22)</f>
        <v>0</v>
      </c>
    </row>
    <row r="18" spans="1:10" ht="25.5" x14ac:dyDescent="0.2">
      <c r="A18" s="21" t="s">
        <v>7</v>
      </c>
      <c r="B18" s="22" t="s">
        <v>78</v>
      </c>
      <c r="C18" s="83"/>
      <c r="D18" s="83"/>
      <c r="E18" s="84"/>
      <c r="F18" s="85"/>
      <c r="G18" s="83"/>
      <c r="H18" s="83"/>
      <c r="I18" s="83"/>
      <c r="J18" s="83"/>
    </row>
    <row r="19" spans="1:10" ht="15" customHeight="1" x14ac:dyDescent="0.2">
      <c r="A19" s="21" t="s">
        <v>8</v>
      </c>
      <c r="B19" s="22" t="s">
        <v>79</v>
      </c>
      <c r="C19" s="83"/>
      <c r="D19" s="83"/>
      <c r="E19" s="84"/>
      <c r="F19" s="85"/>
      <c r="G19" s="83"/>
      <c r="H19" s="83"/>
      <c r="I19" s="83"/>
      <c r="J19" s="83"/>
    </row>
    <row r="20" spans="1:10" x14ac:dyDescent="0.2">
      <c r="A20" s="21" t="s">
        <v>9</v>
      </c>
      <c r="B20" s="22" t="s">
        <v>80</v>
      </c>
      <c r="C20" s="83"/>
      <c r="D20" s="83"/>
      <c r="E20" s="84"/>
      <c r="F20" s="85"/>
      <c r="G20" s="83"/>
      <c r="H20" s="83"/>
      <c r="I20" s="83"/>
      <c r="J20" s="83"/>
    </row>
    <row r="21" spans="1:10" x14ac:dyDescent="0.2">
      <c r="A21" s="21" t="s">
        <v>10</v>
      </c>
      <c r="B21" s="22" t="s">
        <v>81</v>
      </c>
      <c r="C21" s="83"/>
      <c r="D21" s="83"/>
      <c r="E21" s="84"/>
      <c r="F21" s="85"/>
      <c r="G21" s="83"/>
      <c r="H21" s="83"/>
      <c r="I21" s="83"/>
      <c r="J21" s="83"/>
    </row>
    <row r="22" spans="1:10" x14ac:dyDescent="0.2">
      <c r="A22" s="21" t="s">
        <v>11</v>
      </c>
      <c r="B22" s="22" t="s">
        <v>82</v>
      </c>
      <c r="C22" s="83"/>
      <c r="D22" s="83"/>
      <c r="E22" s="84"/>
      <c r="F22" s="85"/>
      <c r="G22" s="83"/>
      <c r="H22" s="83"/>
      <c r="I22" s="83"/>
      <c r="J22" s="83"/>
    </row>
    <row r="23" spans="1:10" x14ac:dyDescent="0.2">
      <c r="A23" s="21" t="s">
        <v>3</v>
      </c>
      <c r="B23" s="22" t="s">
        <v>83</v>
      </c>
      <c r="C23" s="83"/>
      <c r="D23" s="83"/>
      <c r="E23" s="84"/>
      <c r="F23" s="85"/>
      <c r="G23" s="83"/>
      <c r="H23" s="83"/>
      <c r="I23" s="83"/>
      <c r="J23" s="83"/>
    </row>
    <row r="24" spans="1:10" x14ac:dyDescent="0.2">
      <c r="A24" s="21" t="s">
        <v>4</v>
      </c>
      <c r="B24" s="22" t="s">
        <v>84</v>
      </c>
      <c r="C24" s="83"/>
      <c r="D24" s="83"/>
      <c r="E24" s="84"/>
      <c r="F24" s="85"/>
      <c r="G24" s="83"/>
      <c r="H24" s="83"/>
      <c r="I24" s="83"/>
      <c r="J24" s="83"/>
    </row>
    <row r="25" spans="1:10" x14ac:dyDescent="0.2">
      <c r="A25" s="19" t="s">
        <v>12</v>
      </c>
      <c r="B25" s="20" t="s">
        <v>85</v>
      </c>
      <c r="C25" s="47">
        <f t="shared" ref="C25:I25" si="4">SUM(C26:C27)</f>
        <v>0</v>
      </c>
      <c r="D25" s="47">
        <f t="shared" si="4"/>
        <v>0</v>
      </c>
      <c r="E25" s="48">
        <f t="shared" si="4"/>
        <v>0</v>
      </c>
      <c r="F25" s="49">
        <f t="shared" si="4"/>
        <v>0</v>
      </c>
      <c r="G25" s="47">
        <f t="shared" si="4"/>
        <v>0</v>
      </c>
      <c r="H25" s="47">
        <f t="shared" si="4"/>
        <v>0</v>
      </c>
      <c r="I25" s="47">
        <f t="shared" si="4"/>
        <v>0</v>
      </c>
      <c r="J25" s="47">
        <f>SUM(J26:J27)</f>
        <v>0</v>
      </c>
    </row>
    <row r="26" spans="1:10" x14ac:dyDescent="0.2">
      <c r="A26" s="21" t="s">
        <v>2</v>
      </c>
      <c r="B26" s="22" t="s">
        <v>86</v>
      </c>
      <c r="C26" s="83"/>
      <c r="D26" s="83"/>
      <c r="E26" s="84"/>
      <c r="F26" s="85"/>
      <c r="G26" s="83"/>
      <c r="H26" s="83"/>
      <c r="I26" s="83"/>
      <c r="J26" s="83"/>
    </row>
    <row r="27" spans="1:10" x14ac:dyDescent="0.2">
      <c r="A27" s="21" t="s">
        <v>3</v>
      </c>
      <c r="B27" s="22" t="s">
        <v>87</v>
      </c>
      <c r="C27" s="83"/>
      <c r="D27" s="83"/>
      <c r="E27" s="84"/>
      <c r="F27" s="85"/>
      <c r="G27" s="83"/>
      <c r="H27" s="83"/>
      <c r="I27" s="83"/>
      <c r="J27" s="83"/>
    </row>
    <row r="28" spans="1:10" x14ac:dyDescent="0.2">
      <c r="A28" s="19" t="s">
        <v>13</v>
      </c>
      <c r="B28" s="20" t="s">
        <v>88</v>
      </c>
      <c r="C28" s="47">
        <f t="shared" ref="C28:I28" si="5">SUM(C29:C31,C42 )</f>
        <v>0</v>
      </c>
      <c r="D28" s="47">
        <f t="shared" si="5"/>
        <v>0</v>
      </c>
      <c r="E28" s="48">
        <f t="shared" si="5"/>
        <v>0</v>
      </c>
      <c r="F28" s="49">
        <f t="shared" si="5"/>
        <v>0</v>
      </c>
      <c r="G28" s="47">
        <f t="shared" si="5"/>
        <v>0</v>
      </c>
      <c r="H28" s="47">
        <f t="shared" si="5"/>
        <v>0</v>
      </c>
      <c r="I28" s="47">
        <f t="shared" si="5"/>
        <v>0</v>
      </c>
      <c r="J28" s="47">
        <f>SUM(J29:J31,J42 )</f>
        <v>0</v>
      </c>
    </row>
    <row r="29" spans="1:10" x14ac:dyDescent="0.2">
      <c r="A29" s="21" t="s">
        <v>2</v>
      </c>
      <c r="B29" s="22" t="s">
        <v>89</v>
      </c>
      <c r="C29" s="83"/>
      <c r="D29" s="83"/>
      <c r="E29" s="84"/>
      <c r="F29" s="85"/>
      <c r="G29" s="83"/>
      <c r="H29" s="83"/>
      <c r="I29" s="83"/>
      <c r="J29" s="83"/>
    </row>
    <row r="30" spans="1:10" x14ac:dyDescent="0.2">
      <c r="A30" s="21" t="s">
        <v>3</v>
      </c>
      <c r="B30" s="22" t="s">
        <v>71</v>
      </c>
      <c r="C30" s="83"/>
      <c r="D30" s="83"/>
      <c r="E30" s="84"/>
      <c r="F30" s="85"/>
      <c r="G30" s="83"/>
      <c r="H30" s="83"/>
      <c r="I30" s="83"/>
      <c r="J30" s="83"/>
    </row>
    <row r="31" spans="1:10" x14ac:dyDescent="0.2">
      <c r="A31" s="21" t="s">
        <v>4</v>
      </c>
      <c r="B31" s="22" t="s">
        <v>90</v>
      </c>
      <c r="C31" s="47">
        <f t="shared" ref="C31:I31" si="6">SUM(C32,C37)</f>
        <v>0</v>
      </c>
      <c r="D31" s="47">
        <f t="shared" si="6"/>
        <v>0</v>
      </c>
      <c r="E31" s="48">
        <f t="shared" si="6"/>
        <v>0</v>
      </c>
      <c r="F31" s="49">
        <f t="shared" si="6"/>
        <v>0</v>
      </c>
      <c r="G31" s="47">
        <f t="shared" si="6"/>
        <v>0</v>
      </c>
      <c r="H31" s="47">
        <f t="shared" si="6"/>
        <v>0</v>
      </c>
      <c r="I31" s="47">
        <f t="shared" si="6"/>
        <v>0</v>
      </c>
      <c r="J31" s="47">
        <f>SUM(J32,J37)</f>
        <v>0</v>
      </c>
    </row>
    <row r="32" spans="1:10" x14ac:dyDescent="0.2">
      <c r="A32" s="21" t="s">
        <v>7</v>
      </c>
      <c r="B32" s="22" t="s">
        <v>91</v>
      </c>
      <c r="C32" s="47">
        <f t="shared" ref="C32:I32" si="7">SUM(C33:C36)</f>
        <v>0</v>
      </c>
      <c r="D32" s="47">
        <f t="shared" si="7"/>
        <v>0</v>
      </c>
      <c r="E32" s="48">
        <f t="shared" si="7"/>
        <v>0</v>
      </c>
      <c r="F32" s="49">
        <f t="shared" si="7"/>
        <v>0</v>
      </c>
      <c r="G32" s="47">
        <f t="shared" si="7"/>
        <v>0</v>
      </c>
      <c r="H32" s="47">
        <f t="shared" si="7"/>
        <v>0</v>
      </c>
      <c r="I32" s="47">
        <f t="shared" si="7"/>
        <v>0</v>
      </c>
      <c r="J32" s="47">
        <f>SUM(J33:J36)</f>
        <v>0</v>
      </c>
    </row>
    <row r="33" spans="1:10" x14ac:dyDescent="0.2">
      <c r="A33" s="21"/>
      <c r="B33" s="23" t="s">
        <v>92</v>
      </c>
      <c r="C33" s="83"/>
      <c r="D33" s="83"/>
      <c r="E33" s="84"/>
      <c r="F33" s="85"/>
      <c r="G33" s="83"/>
      <c r="H33" s="83"/>
      <c r="I33" s="83"/>
      <c r="J33" s="83"/>
    </row>
    <row r="34" spans="1:10" x14ac:dyDescent="0.2">
      <c r="A34" s="21"/>
      <c r="B34" s="23" t="s">
        <v>93</v>
      </c>
      <c r="C34" s="83"/>
      <c r="D34" s="83"/>
      <c r="E34" s="84"/>
      <c r="F34" s="85"/>
      <c r="G34" s="83"/>
      <c r="H34" s="83"/>
      <c r="I34" s="83"/>
      <c r="J34" s="83"/>
    </row>
    <row r="35" spans="1:10" x14ac:dyDescent="0.2">
      <c r="A35" s="21"/>
      <c r="B35" s="23" t="s">
        <v>94</v>
      </c>
      <c r="C35" s="83"/>
      <c r="D35" s="83"/>
      <c r="E35" s="84"/>
      <c r="F35" s="85"/>
      <c r="G35" s="83"/>
      <c r="H35" s="83"/>
      <c r="I35" s="83"/>
      <c r="J35" s="83"/>
    </row>
    <row r="36" spans="1:10" x14ac:dyDescent="0.2">
      <c r="A36" s="21"/>
      <c r="B36" s="23" t="s">
        <v>95</v>
      </c>
      <c r="C36" s="83"/>
      <c r="D36" s="83"/>
      <c r="E36" s="84"/>
      <c r="F36" s="85"/>
      <c r="G36" s="83"/>
      <c r="H36" s="83"/>
      <c r="I36" s="83"/>
      <c r="J36" s="83"/>
    </row>
    <row r="37" spans="1:10" x14ac:dyDescent="0.2">
      <c r="A37" s="21" t="s">
        <v>8</v>
      </c>
      <c r="B37" s="22" t="s">
        <v>96</v>
      </c>
      <c r="C37" s="47">
        <f t="shared" ref="C37:I37" si="8">SUM(C38:C41)</f>
        <v>0</v>
      </c>
      <c r="D37" s="47">
        <f t="shared" si="8"/>
        <v>0</v>
      </c>
      <c r="E37" s="48">
        <f t="shared" si="8"/>
        <v>0</v>
      </c>
      <c r="F37" s="49">
        <f t="shared" si="8"/>
        <v>0</v>
      </c>
      <c r="G37" s="47">
        <f t="shared" si="8"/>
        <v>0</v>
      </c>
      <c r="H37" s="47">
        <f t="shared" si="8"/>
        <v>0</v>
      </c>
      <c r="I37" s="47">
        <f t="shared" si="8"/>
        <v>0</v>
      </c>
      <c r="J37" s="47">
        <f>SUM(J38:J41)</f>
        <v>0</v>
      </c>
    </row>
    <row r="38" spans="1:10" x14ac:dyDescent="0.2">
      <c r="A38" s="21"/>
      <c r="B38" s="23" t="s">
        <v>92</v>
      </c>
      <c r="C38" s="83"/>
      <c r="D38" s="83"/>
      <c r="E38" s="84"/>
      <c r="F38" s="85"/>
      <c r="G38" s="83"/>
      <c r="H38" s="83"/>
      <c r="I38" s="83"/>
      <c r="J38" s="83"/>
    </row>
    <row r="39" spans="1:10" x14ac:dyDescent="0.2">
      <c r="A39" s="21"/>
      <c r="B39" s="23" t="s">
        <v>93</v>
      </c>
      <c r="C39" s="83"/>
      <c r="D39" s="83"/>
      <c r="E39" s="84"/>
      <c r="F39" s="85"/>
      <c r="G39" s="83"/>
      <c r="H39" s="83"/>
      <c r="I39" s="83"/>
      <c r="J39" s="83"/>
    </row>
    <row r="40" spans="1:10" x14ac:dyDescent="0.2">
      <c r="A40" s="21"/>
      <c r="B40" s="23" t="s">
        <v>94</v>
      </c>
      <c r="C40" s="83"/>
      <c r="D40" s="83"/>
      <c r="E40" s="84"/>
      <c r="F40" s="85"/>
      <c r="G40" s="83"/>
      <c r="H40" s="83"/>
      <c r="I40" s="83"/>
      <c r="J40" s="83"/>
    </row>
    <row r="41" spans="1:10" x14ac:dyDescent="0.2">
      <c r="A41" s="21"/>
      <c r="B41" s="23" t="s">
        <v>95</v>
      </c>
      <c r="C41" s="83"/>
      <c r="D41" s="83"/>
      <c r="E41" s="84"/>
      <c r="F41" s="85"/>
      <c r="G41" s="83"/>
      <c r="H41" s="83"/>
      <c r="I41" s="83"/>
      <c r="J41" s="83"/>
    </row>
    <row r="42" spans="1:10" x14ac:dyDescent="0.2">
      <c r="A42" s="21" t="s">
        <v>5</v>
      </c>
      <c r="B42" s="23" t="s">
        <v>97</v>
      </c>
      <c r="C42" s="83"/>
      <c r="D42" s="83"/>
      <c r="E42" s="84"/>
      <c r="F42" s="85"/>
      <c r="G42" s="83"/>
      <c r="H42" s="83"/>
      <c r="I42" s="83"/>
      <c r="J42" s="83"/>
    </row>
    <row r="43" spans="1:10" ht="25.5" x14ac:dyDescent="0.2">
      <c r="A43" s="24" t="s">
        <v>14</v>
      </c>
      <c r="B43" s="20" t="s">
        <v>98</v>
      </c>
      <c r="C43" s="47">
        <f t="shared" ref="C43:I43" si="9">SUM(C44:C45)</f>
        <v>0</v>
      </c>
      <c r="D43" s="47">
        <f t="shared" si="9"/>
        <v>0</v>
      </c>
      <c r="E43" s="48">
        <f t="shared" si="9"/>
        <v>0</v>
      </c>
      <c r="F43" s="49">
        <f t="shared" si="9"/>
        <v>0</v>
      </c>
      <c r="G43" s="47">
        <f t="shared" si="9"/>
        <v>0</v>
      </c>
      <c r="H43" s="47">
        <f t="shared" si="9"/>
        <v>0</v>
      </c>
      <c r="I43" s="47">
        <f t="shared" si="9"/>
        <v>0</v>
      </c>
      <c r="J43" s="47">
        <f>SUM(J44:J45)</f>
        <v>0</v>
      </c>
    </row>
    <row r="44" spans="1:10" ht="25.5" x14ac:dyDescent="0.2">
      <c r="A44" s="21" t="s">
        <v>2</v>
      </c>
      <c r="B44" s="22" t="s">
        <v>99</v>
      </c>
      <c r="C44" s="83"/>
      <c r="D44" s="83"/>
      <c r="E44" s="84"/>
      <c r="F44" s="85"/>
      <c r="G44" s="83"/>
      <c r="H44" s="83"/>
      <c r="I44" s="83"/>
      <c r="J44" s="83"/>
    </row>
    <row r="45" spans="1:10" ht="13.5" thickBot="1" x14ac:dyDescent="0.25">
      <c r="A45" s="21" t="s">
        <v>3</v>
      </c>
      <c r="B45" s="22" t="s">
        <v>100</v>
      </c>
      <c r="C45" s="83"/>
      <c r="D45" s="83"/>
      <c r="E45" s="84"/>
      <c r="F45" s="85"/>
      <c r="G45" s="83"/>
      <c r="H45" s="83"/>
      <c r="I45" s="83"/>
      <c r="J45" s="83"/>
    </row>
    <row r="46" spans="1:10" ht="13.5" thickBot="1" x14ac:dyDescent="0.25">
      <c r="A46" s="9" t="s">
        <v>15</v>
      </c>
      <c r="B46" s="10" t="s">
        <v>101</v>
      </c>
      <c r="C46" s="44">
        <f t="shared" ref="C46:I46" si="10">SUM(C47,C53,C66,C83)</f>
        <v>0</v>
      </c>
      <c r="D46" s="44">
        <f t="shared" si="10"/>
        <v>0</v>
      </c>
      <c r="E46" s="45">
        <f t="shared" si="10"/>
        <v>0</v>
      </c>
      <c r="F46" s="46">
        <f t="shared" si="10"/>
        <v>0</v>
      </c>
      <c r="G46" s="44">
        <f t="shared" si="10"/>
        <v>0</v>
      </c>
      <c r="H46" s="44">
        <f t="shared" si="10"/>
        <v>0</v>
      </c>
      <c r="I46" s="44">
        <f t="shared" si="10"/>
        <v>0</v>
      </c>
      <c r="J46" s="44">
        <f>SUM(J47,J53,J66,J83)</f>
        <v>0</v>
      </c>
    </row>
    <row r="47" spans="1:10" x14ac:dyDescent="0.2">
      <c r="A47" s="19" t="s">
        <v>1</v>
      </c>
      <c r="B47" s="20" t="s">
        <v>102</v>
      </c>
      <c r="C47" s="47">
        <f t="shared" ref="C47:I47" si="11">SUM(C48:C52)</f>
        <v>0</v>
      </c>
      <c r="D47" s="47">
        <f t="shared" si="11"/>
        <v>0</v>
      </c>
      <c r="E47" s="48">
        <f t="shared" si="11"/>
        <v>0</v>
      </c>
      <c r="F47" s="49">
        <f t="shared" si="11"/>
        <v>0</v>
      </c>
      <c r="G47" s="47">
        <f t="shared" si="11"/>
        <v>0</v>
      </c>
      <c r="H47" s="47">
        <f t="shared" si="11"/>
        <v>0</v>
      </c>
      <c r="I47" s="47">
        <f t="shared" si="11"/>
        <v>0</v>
      </c>
      <c r="J47" s="47">
        <f>SUM(J48:J52)</f>
        <v>0</v>
      </c>
    </row>
    <row r="48" spans="1:10" x14ac:dyDescent="0.2">
      <c r="A48" s="21" t="s">
        <v>2</v>
      </c>
      <c r="B48" s="22" t="s">
        <v>103</v>
      </c>
      <c r="C48" s="83"/>
      <c r="D48" s="83"/>
      <c r="E48" s="84"/>
      <c r="F48" s="85"/>
      <c r="G48" s="83"/>
      <c r="H48" s="83"/>
      <c r="I48" s="83"/>
      <c r="J48" s="83"/>
    </row>
    <row r="49" spans="1:10" x14ac:dyDescent="0.2">
      <c r="A49" s="21" t="s">
        <v>3</v>
      </c>
      <c r="B49" s="22" t="s">
        <v>104</v>
      </c>
      <c r="C49" s="83"/>
      <c r="D49" s="83"/>
      <c r="E49" s="84"/>
      <c r="F49" s="85"/>
      <c r="G49" s="83"/>
      <c r="H49" s="83"/>
      <c r="I49" s="83"/>
      <c r="J49" s="83"/>
    </row>
    <row r="50" spans="1:10" x14ac:dyDescent="0.2">
      <c r="A50" s="21" t="s">
        <v>4</v>
      </c>
      <c r="B50" s="22" t="s">
        <v>105</v>
      </c>
      <c r="C50" s="83"/>
      <c r="D50" s="83"/>
      <c r="E50" s="84"/>
      <c r="F50" s="85"/>
      <c r="G50" s="83"/>
      <c r="H50" s="83"/>
      <c r="I50" s="83"/>
      <c r="J50" s="83"/>
    </row>
    <row r="51" spans="1:10" x14ac:dyDescent="0.2">
      <c r="A51" s="21" t="s">
        <v>5</v>
      </c>
      <c r="B51" s="22" t="s">
        <v>106</v>
      </c>
      <c r="C51" s="83"/>
      <c r="D51" s="83"/>
      <c r="E51" s="84"/>
      <c r="F51" s="85"/>
      <c r="G51" s="83"/>
      <c r="H51" s="83"/>
      <c r="I51" s="83"/>
      <c r="J51" s="83"/>
    </row>
    <row r="52" spans="1:10" x14ac:dyDescent="0.2">
      <c r="A52" s="21" t="s">
        <v>16</v>
      </c>
      <c r="B52" s="22" t="s">
        <v>107</v>
      </c>
      <c r="C52" s="83"/>
      <c r="D52" s="83"/>
      <c r="E52" s="84"/>
      <c r="F52" s="85"/>
      <c r="G52" s="83"/>
      <c r="H52" s="83"/>
      <c r="I52" s="83"/>
      <c r="J52" s="83"/>
    </row>
    <row r="53" spans="1:10" x14ac:dyDescent="0.2">
      <c r="A53" s="19" t="s">
        <v>6</v>
      </c>
      <c r="B53" s="20" t="s">
        <v>108</v>
      </c>
      <c r="C53" s="47">
        <f t="shared" ref="C53:I53" si="12">SUM(C54,C59)</f>
        <v>0</v>
      </c>
      <c r="D53" s="47">
        <f t="shared" si="12"/>
        <v>0</v>
      </c>
      <c r="E53" s="48">
        <f t="shared" si="12"/>
        <v>0</v>
      </c>
      <c r="F53" s="49">
        <f t="shared" si="12"/>
        <v>0</v>
      </c>
      <c r="G53" s="47">
        <f t="shared" si="12"/>
        <v>0</v>
      </c>
      <c r="H53" s="47">
        <f t="shared" si="12"/>
        <v>0</v>
      </c>
      <c r="I53" s="47">
        <f t="shared" si="12"/>
        <v>0</v>
      </c>
      <c r="J53" s="47">
        <f>SUM(J54,J59)</f>
        <v>0</v>
      </c>
    </row>
    <row r="54" spans="1:10" x14ac:dyDescent="0.2">
      <c r="A54" s="21" t="s">
        <v>2</v>
      </c>
      <c r="B54" s="22" t="s">
        <v>109</v>
      </c>
      <c r="C54" s="47">
        <f t="shared" ref="C54:I54" si="13">SUM(C55,C58)</f>
        <v>0</v>
      </c>
      <c r="D54" s="47">
        <f t="shared" si="13"/>
        <v>0</v>
      </c>
      <c r="E54" s="48">
        <f t="shared" si="13"/>
        <v>0</v>
      </c>
      <c r="F54" s="49">
        <f t="shared" si="13"/>
        <v>0</v>
      </c>
      <c r="G54" s="47">
        <f t="shared" si="13"/>
        <v>0</v>
      </c>
      <c r="H54" s="47">
        <f t="shared" si="13"/>
        <v>0</v>
      </c>
      <c r="I54" s="47">
        <f t="shared" si="13"/>
        <v>0</v>
      </c>
      <c r="J54" s="47">
        <f>SUM(J55,J58)</f>
        <v>0</v>
      </c>
    </row>
    <row r="55" spans="1:10" x14ac:dyDescent="0.2">
      <c r="A55" s="21" t="s">
        <v>7</v>
      </c>
      <c r="B55" s="22" t="s">
        <v>110</v>
      </c>
      <c r="C55" s="47">
        <f t="shared" ref="C55:I55" si="14">SUM(C56:C57)</f>
        <v>0</v>
      </c>
      <c r="D55" s="47">
        <f t="shared" si="14"/>
        <v>0</v>
      </c>
      <c r="E55" s="48">
        <f t="shared" si="14"/>
        <v>0</v>
      </c>
      <c r="F55" s="49">
        <f t="shared" si="14"/>
        <v>0</v>
      </c>
      <c r="G55" s="47">
        <f t="shared" si="14"/>
        <v>0</v>
      </c>
      <c r="H55" s="47">
        <f t="shared" si="14"/>
        <v>0</v>
      </c>
      <c r="I55" s="47">
        <f t="shared" si="14"/>
        <v>0</v>
      </c>
      <c r="J55" s="47">
        <f>SUM(J56:J57)</f>
        <v>0</v>
      </c>
    </row>
    <row r="56" spans="1:10" x14ac:dyDescent="0.2">
      <c r="A56" s="21"/>
      <c r="B56" s="23" t="s">
        <v>111</v>
      </c>
      <c r="C56" s="83"/>
      <c r="D56" s="83"/>
      <c r="E56" s="84"/>
      <c r="F56" s="85"/>
      <c r="G56" s="83"/>
      <c r="H56" s="83"/>
      <c r="I56" s="83"/>
      <c r="J56" s="83"/>
    </row>
    <row r="57" spans="1:10" x14ac:dyDescent="0.2">
      <c r="A57" s="21"/>
      <c r="B57" s="23" t="s">
        <v>112</v>
      </c>
      <c r="C57" s="83"/>
      <c r="D57" s="83"/>
      <c r="E57" s="84"/>
      <c r="F57" s="85"/>
      <c r="G57" s="83"/>
      <c r="H57" s="83"/>
      <c r="I57" s="83"/>
      <c r="J57" s="83"/>
    </row>
    <row r="58" spans="1:10" x14ac:dyDescent="0.2">
      <c r="A58" s="21" t="s">
        <v>8</v>
      </c>
      <c r="B58" s="22" t="s">
        <v>113</v>
      </c>
      <c r="C58" s="83"/>
      <c r="D58" s="83"/>
      <c r="E58" s="84"/>
      <c r="F58" s="85"/>
      <c r="G58" s="83"/>
      <c r="H58" s="83"/>
      <c r="I58" s="83"/>
      <c r="J58" s="83"/>
    </row>
    <row r="59" spans="1:10" x14ac:dyDescent="0.2">
      <c r="A59" s="21" t="s">
        <v>3</v>
      </c>
      <c r="B59" s="22" t="s">
        <v>114</v>
      </c>
      <c r="C59" s="47">
        <f t="shared" ref="C59:I59" si="15">SUM(C60,C63, C64,C65)</f>
        <v>0</v>
      </c>
      <c r="D59" s="47">
        <f t="shared" si="15"/>
        <v>0</v>
      </c>
      <c r="E59" s="48">
        <f t="shared" si="15"/>
        <v>0</v>
      </c>
      <c r="F59" s="49">
        <f t="shared" si="15"/>
        <v>0</v>
      </c>
      <c r="G59" s="47">
        <f t="shared" si="15"/>
        <v>0</v>
      </c>
      <c r="H59" s="47">
        <f t="shared" si="15"/>
        <v>0</v>
      </c>
      <c r="I59" s="47">
        <f t="shared" si="15"/>
        <v>0</v>
      </c>
      <c r="J59" s="47">
        <f>SUM(J60,J63, J64,J65)</f>
        <v>0</v>
      </c>
    </row>
    <row r="60" spans="1:10" x14ac:dyDescent="0.2">
      <c r="A60" s="21" t="s">
        <v>7</v>
      </c>
      <c r="B60" s="22" t="s">
        <v>110</v>
      </c>
      <c r="C60" s="47">
        <f t="shared" ref="C60:I60" si="16">SUM(C61:C62)</f>
        <v>0</v>
      </c>
      <c r="D60" s="47">
        <f t="shared" si="16"/>
        <v>0</v>
      </c>
      <c r="E60" s="48">
        <f t="shared" si="16"/>
        <v>0</v>
      </c>
      <c r="F60" s="49">
        <f t="shared" si="16"/>
        <v>0</v>
      </c>
      <c r="G60" s="47">
        <f t="shared" si="16"/>
        <v>0</v>
      </c>
      <c r="H60" s="47">
        <f t="shared" si="16"/>
        <v>0</v>
      </c>
      <c r="I60" s="47">
        <f t="shared" si="16"/>
        <v>0</v>
      </c>
      <c r="J60" s="47">
        <f>SUM(J61:J62)</f>
        <v>0</v>
      </c>
    </row>
    <row r="61" spans="1:10" x14ac:dyDescent="0.2">
      <c r="A61" s="21"/>
      <c r="B61" s="23" t="s">
        <v>111</v>
      </c>
      <c r="C61" s="83"/>
      <c r="D61" s="83"/>
      <c r="E61" s="84"/>
      <c r="F61" s="85"/>
      <c r="G61" s="83"/>
      <c r="H61" s="83"/>
      <c r="I61" s="83"/>
      <c r="J61" s="83"/>
    </row>
    <row r="62" spans="1:10" x14ac:dyDescent="0.2">
      <c r="A62" s="21"/>
      <c r="B62" s="23" t="s">
        <v>112</v>
      </c>
      <c r="C62" s="83"/>
      <c r="D62" s="83"/>
      <c r="E62" s="84"/>
      <c r="F62" s="85"/>
      <c r="G62" s="83"/>
      <c r="H62" s="83"/>
      <c r="I62" s="83"/>
      <c r="J62" s="83"/>
    </row>
    <row r="63" spans="1:10" ht="26.45" customHeight="1" x14ac:dyDescent="0.2">
      <c r="A63" s="21" t="s">
        <v>8</v>
      </c>
      <c r="B63" s="22" t="s">
        <v>115</v>
      </c>
      <c r="C63" s="83"/>
      <c r="D63" s="83"/>
      <c r="E63" s="84"/>
      <c r="F63" s="85"/>
      <c r="G63" s="83"/>
      <c r="H63" s="83"/>
      <c r="I63" s="83"/>
      <c r="J63" s="83"/>
    </row>
    <row r="64" spans="1:10" x14ac:dyDescent="0.2">
      <c r="A64" s="21" t="s">
        <v>9</v>
      </c>
      <c r="B64" s="22" t="s">
        <v>113</v>
      </c>
      <c r="C64" s="83"/>
      <c r="D64" s="83"/>
      <c r="E64" s="84"/>
      <c r="F64" s="85"/>
      <c r="G64" s="83"/>
      <c r="H64" s="83"/>
      <c r="I64" s="83"/>
      <c r="J64" s="83"/>
    </row>
    <row r="65" spans="1:10" x14ac:dyDescent="0.2">
      <c r="A65" s="21" t="s">
        <v>10</v>
      </c>
      <c r="B65" s="22" t="s">
        <v>116</v>
      </c>
      <c r="C65" s="83"/>
      <c r="D65" s="83"/>
      <c r="E65" s="84"/>
      <c r="F65" s="85"/>
      <c r="G65" s="83"/>
      <c r="H65" s="83"/>
      <c r="I65" s="83"/>
      <c r="J65" s="83"/>
    </row>
    <row r="66" spans="1:10" x14ac:dyDescent="0.2">
      <c r="A66" s="19" t="s">
        <v>12</v>
      </c>
      <c r="B66" s="20" t="s">
        <v>117</v>
      </c>
      <c r="C66" s="47">
        <f t="shared" ref="C66:I66" si="17">SUM(C67,C82)</f>
        <v>0</v>
      </c>
      <c r="D66" s="47">
        <f t="shared" si="17"/>
        <v>0</v>
      </c>
      <c r="E66" s="48">
        <f t="shared" si="17"/>
        <v>0</v>
      </c>
      <c r="F66" s="49">
        <f t="shared" si="17"/>
        <v>0</v>
      </c>
      <c r="G66" s="47">
        <f t="shared" si="17"/>
        <v>0</v>
      </c>
      <c r="H66" s="47">
        <f t="shared" si="17"/>
        <v>0</v>
      </c>
      <c r="I66" s="47">
        <f t="shared" si="17"/>
        <v>0</v>
      </c>
      <c r="J66" s="47">
        <f>SUM(J67,J82)</f>
        <v>0</v>
      </c>
    </row>
    <row r="67" spans="1:10" x14ac:dyDescent="0.2">
      <c r="A67" s="21" t="s">
        <v>2</v>
      </c>
      <c r="B67" s="22" t="s">
        <v>118</v>
      </c>
      <c r="C67" s="47">
        <f t="shared" ref="C67:I67" si="18">SUM(C68,C73,C78)</f>
        <v>0</v>
      </c>
      <c r="D67" s="47">
        <f t="shared" si="18"/>
        <v>0</v>
      </c>
      <c r="E67" s="48">
        <f t="shared" si="18"/>
        <v>0</v>
      </c>
      <c r="F67" s="49">
        <f t="shared" si="18"/>
        <v>0</v>
      </c>
      <c r="G67" s="47">
        <f t="shared" si="18"/>
        <v>0</v>
      </c>
      <c r="H67" s="47">
        <f t="shared" si="18"/>
        <v>0</v>
      </c>
      <c r="I67" s="47">
        <f t="shared" si="18"/>
        <v>0</v>
      </c>
      <c r="J67" s="47">
        <f>SUM(J68,J73,J78)</f>
        <v>0</v>
      </c>
    </row>
    <row r="68" spans="1:10" x14ac:dyDescent="0.2">
      <c r="A68" s="21" t="s">
        <v>7</v>
      </c>
      <c r="B68" s="22" t="s">
        <v>119</v>
      </c>
      <c r="C68" s="47">
        <f t="shared" ref="C68:I68" si="19">SUM(C69:C72)</f>
        <v>0</v>
      </c>
      <c r="D68" s="47">
        <f t="shared" si="19"/>
        <v>0</v>
      </c>
      <c r="E68" s="48">
        <f t="shared" si="19"/>
        <v>0</v>
      </c>
      <c r="F68" s="49">
        <f t="shared" si="19"/>
        <v>0</v>
      </c>
      <c r="G68" s="47">
        <f t="shared" si="19"/>
        <v>0</v>
      </c>
      <c r="H68" s="47">
        <f t="shared" si="19"/>
        <v>0</v>
      </c>
      <c r="I68" s="47">
        <f t="shared" si="19"/>
        <v>0</v>
      </c>
      <c r="J68" s="47">
        <f>SUM(J69:J72)</f>
        <v>0</v>
      </c>
    </row>
    <row r="69" spans="1:10" x14ac:dyDescent="0.2">
      <c r="A69" s="21"/>
      <c r="B69" s="23" t="s">
        <v>92</v>
      </c>
      <c r="C69" s="83"/>
      <c r="D69" s="83"/>
      <c r="E69" s="84"/>
      <c r="F69" s="85"/>
      <c r="G69" s="83"/>
      <c r="H69" s="83"/>
      <c r="I69" s="83"/>
      <c r="J69" s="83"/>
    </row>
    <row r="70" spans="1:10" x14ac:dyDescent="0.2">
      <c r="A70" s="21"/>
      <c r="B70" s="23" t="s">
        <v>120</v>
      </c>
      <c r="C70" s="83"/>
      <c r="D70" s="83"/>
      <c r="E70" s="84"/>
      <c r="F70" s="85"/>
      <c r="G70" s="83"/>
      <c r="H70" s="83"/>
      <c r="I70" s="83"/>
      <c r="J70" s="83"/>
    </row>
    <row r="71" spans="1:10" x14ac:dyDescent="0.2">
      <c r="A71" s="21"/>
      <c r="B71" s="23" t="s">
        <v>94</v>
      </c>
      <c r="C71" s="83"/>
      <c r="D71" s="83"/>
      <c r="E71" s="84"/>
      <c r="F71" s="85"/>
      <c r="G71" s="83"/>
      <c r="H71" s="83"/>
      <c r="I71" s="83"/>
      <c r="J71" s="83"/>
    </row>
    <row r="72" spans="1:10" x14ac:dyDescent="0.2">
      <c r="A72" s="21"/>
      <c r="B72" s="23" t="s">
        <v>121</v>
      </c>
      <c r="C72" s="83"/>
      <c r="D72" s="83"/>
      <c r="E72" s="84"/>
      <c r="F72" s="85"/>
      <c r="G72" s="83"/>
      <c r="H72" s="83"/>
      <c r="I72" s="83"/>
      <c r="J72" s="83"/>
    </row>
    <row r="73" spans="1:10" x14ac:dyDescent="0.2">
      <c r="A73" s="21" t="s">
        <v>8</v>
      </c>
      <c r="B73" s="23" t="s">
        <v>96</v>
      </c>
      <c r="C73" s="47">
        <f t="shared" ref="C73:I73" si="20">SUM(C74:C77)</f>
        <v>0</v>
      </c>
      <c r="D73" s="47">
        <f t="shared" si="20"/>
        <v>0</v>
      </c>
      <c r="E73" s="48">
        <f t="shared" si="20"/>
        <v>0</v>
      </c>
      <c r="F73" s="49">
        <f t="shared" si="20"/>
        <v>0</v>
      </c>
      <c r="G73" s="47">
        <f t="shared" si="20"/>
        <v>0</v>
      </c>
      <c r="H73" s="47">
        <f t="shared" si="20"/>
        <v>0</v>
      </c>
      <c r="I73" s="47">
        <f t="shared" si="20"/>
        <v>0</v>
      </c>
      <c r="J73" s="47">
        <f>SUM(J74:J77)</f>
        <v>0</v>
      </c>
    </row>
    <row r="74" spans="1:10" x14ac:dyDescent="0.2">
      <c r="A74" s="21"/>
      <c r="B74" s="23" t="s">
        <v>92</v>
      </c>
      <c r="C74" s="83"/>
      <c r="D74" s="83"/>
      <c r="E74" s="84"/>
      <c r="F74" s="85"/>
      <c r="G74" s="83"/>
      <c r="H74" s="83"/>
      <c r="I74" s="83"/>
      <c r="J74" s="83"/>
    </row>
    <row r="75" spans="1:10" x14ac:dyDescent="0.2">
      <c r="A75" s="21"/>
      <c r="B75" s="23" t="s">
        <v>120</v>
      </c>
      <c r="C75" s="83"/>
      <c r="D75" s="83"/>
      <c r="E75" s="84"/>
      <c r="F75" s="85"/>
      <c r="G75" s="83"/>
      <c r="H75" s="83"/>
      <c r="I75" s="83"/>
      <c r="J75" s="83"/>
    </row>
    <row r="76" spans="1:10" x14ac:dyDescent="0.2">
      <c r="A76" s="21"/>
      <c r="B76" s="23" t="s">
        <v>94</v>
      </c>
      <c r="C76" s="83"/>
      <c r="D76" s="83"/>
      <c r="E76" s="84"/>
      <c r="F76" s="85"/>
      <c r="G76" s="83"/>
      <c r="H76" s="83"/>
      <c r="I76" s="83"/>
      <c r="J76" s="83"/>
    </row>
    <row r="77" spans="1:10" x14ac:dyDescent="0.2">
      <c r="A77" s="21"/>
      <c r="B77" s="23" t="s">
        <v>121</v>
      </c>
      <c r="C77" s="83"/>
      <c r="D77" s="83"/>
      <c r="E77" s="84"/>
      <c r="F77" s="85"/>
      <c r="G77" s="83"/>
      <c r="H77" s="83"/>
      <c r="I77" s="83"/>
      <c r="J77" s="83"/>
    </row>
    <row r="78" spans="1:10" x14ac:dyDescent="0.2">
      <c r="A78" s="21" t="s">
        <v>17</v>
      </c>
      <c r="B78" s="23" t="s">
        <v>122</v>
      </c>
      <c r="C78" s="50">
        <f t="shared" ref="C78:I78" si="21">SUM(C79:C81)</f>
        <v>0</v>
      </c>
      <c r="D78" s="50">
        <f t="shared" si="21"/>
        <v>0</v>
      </c>
      <c r="E78" s="51">
        <f t="shared" si="21"/>
        <v>0</v>
      </c>
      <c r="F78" s="52">
        <f t="shared" si="21"/>
        <v>0</v>
      </c>
      <c r="G78" s="50">
        <f t="shared" si="21"/>
        <v>0</v>
      </c>
      <c r="H78" s="50">
        <f t="shared" si="21"/>
        <v>0</v>
      </c>
      <c r="I78" s="50">
        <f t="shared" si="21"/>
        <v>0</v>
      </c>
      <c r="J78" s="50">
        <f>SUM(J79:J81)</f>
        <v>0</v>
      </c>
    </row>
    <row r="79" spans="1:10" x14ac:dyDescent="0.2">
      <c r="A79" s="21"/>
      <c r="B79" s="23" t="s">
        <v>123</v>
      </c>
      <c r="C79" s="83"/>
      <c r="D79" s="83"/>
      <c r="E79" s="84"/>
      <c r="F79" s="85"/>
      <c r="G79" s="83"/>
      <c r="H79" s="83"/>
      <c r="I79" s="83"/>
      <c r="J79" s="83"/>
    </row>
    <row r="80" spans="1:10" x14ac:dyDescent="0.2">
      <c r="A80" s="21"/>
      <c r="B80" s="23" t="s">
        <v>124</v>
      </c>
      <c r="C80" s="83"/>
      <c r="D80" s="83"/>
      <c r="E80" s="84"/>
      <c r="F80" s="85"/>
      <c r="G80" s="83"/>
      <c r="H80" s="83"/>
      <c r="I80" s="83"/>
      <c r="J80" s="83"/>
    </row>
    <row r="81" spans="1:10" x14ac:dyDescent="0.2">
      <c r="A81" s="21"/>
      <c r="B81" s="23" t="s">
        <v>125</v>
      </c>
      <c r="C81" s="83"/>
      <c r="D81" s="83"/>
      <c r="E81" s="84"/>
      <c r="F81" s="85"/>
      <c r="G81" s="83"/>
      <c r="H81" s="83"/>
      <c r="I81" s="83"/>
      <c r="J81" s="83"/>
    </row>
    <row r="82" spans="1:10" x14ac:dyDescent="0.2">
      <c r="A82" s="21" t="s">
        <v>3</v>
      </c>
      <c r="B82" s="22" t="s">
        <v>126</v>
      </c>
      <c r="C82" s="83"/>
      <c r="D82" s="83"/>
      <c r="E82" s="84"/>
      <c r="F82" s="85"/>
      <c r="G82" s="83"/>
      <c r="H82" s="83"/>
      <c r="I82" s="83"/>
      <c r="J82" s="83"/>
    </row>
    <row r="83" spans="1:10" ht="26.25" thickBot="1" x14ac:dyDescent="0.25">
      <c r="A83" s="19" t="s">
        <v>13</v>
      </c>
      <c r="B83" s="20" t="s">
        <v>127</v>
      </c>
      <c r="C83" s="83"/>
      <c r="D83" s="83"/>
      <c r="E83" s="84"/>
      <c r="F83" s="85"/>
      <c r="G83" s="83"/>
      <c r="H83" s="83"/>
      <c r="I83" s="83"/>
      <c r="J83" s="116"/>
    </row>
    <row r="84" spans="1:10" ht="13.5" thickBot="1" x14ac:dyDescent="0.25">
      <c r="A84" s="11"/>
      <c r="B84" s="12" t="s">
        <v>128</v>
      </c>
      <c r="C84" s="53">
        <f t="shared" ref="C84:I84" si="22">SUM(C10,C46)</f>
        <v>0</v>
      </c>
      <c r="D84" s="53">
        <f t="shared" si="22"/>
        <v>0</v>
      </c>
      <c r="E84" s="54">
        <f t="shared" si="22"/>
        <v>0</v>
      </c>
      <c r="F84" s="55">
        <f t="shared" si="22"/>
        <v>0</v>
      </c>
      <c r="G84" s="53">
        <f t="shared" si="22"/>
        <v>0</v>
      </c>
      <c r="H84" s="53">
        <f t="shared" si="22"/>
        <v>0</v>
      </c>
      <c r="I84" s="53">
        <f t="shared" si="22"/>
        <v>0</v>
      </c>
      <c r="J84" s="58">
        <f>SUM(J10,J46)</f>
        <v>0</v>
      </c>
    </row>
    <row r="85" spans="1:10" x14ac:dyDescent="0.2">
      <c r="A85" s="25"/>
      <c r="B85" s="26"/>
      <c r="C85" s="27"/>
      <c r="D85" s="27"/>
      <c r="E85" s="27"/>
      <c r="F85" s="27"/>
      <c r="G85" s="27"/>
      <c r="H85" s="27"/>
      <c r="I85" s="27"/>
      <c r="J85" s="27"/>
    </row>
    <row r="86" spans="1:10" x14ac:dyDescent="0.2">
      <c r="A86" s="13"/>
      <c r="B86" s="14" t="s">
        <v>129</v>
      </c>
      <c r="C86" s="15">
        <f t="shared" ref="C86:J86" si="23">+C84-C144</f>
        <v>0</v>
      </c>
      <c r="D86" s="15">
        <f t="shared" si="23"/>
        <v>0</v>
      </c>
      <c r="E86" s="15">
        <f t="shared" si="23"/>
        <v>0</v>
      </c>
      <c r="F86" s="15">
        <f t="shared" si="23"/>
        <v>0</v>
      </c>
      <c r="G86" s="15">
        <f t="shared" si="23"/>
        <v>0</v>
      </c>
      <c r="H86" s="15">
        <f t="shared" si="23"/>
        <v>0</v>
      </c>
      <c r="I86" s="15">
        <f t="shared" si="23"/>
        <v>0</v>
      </c>
      <c r="J86" s="15">
        <f t="shared" si="23"/>
        <v>0</v>
      </c>
    </row>
    <row r="87" spans="1:10" ht="12" customHeight="1" x14ac:dyDescent="0.2">
      <c r="A87" s="139" t="s">
        <v>216</v>
      </c>
      <c r="B87" s="139"/>
      <c r="C87" s="139"/>
      <c r="D87" s="139"/>
      <c r="E87" s="139"/>
      <c r="F87" s="139"/>
      <c r="G87" s="139"/>
      <c r="H87" s="132"/>
      <c r="I87" s="132"/>
      <c r="J87" s="132"/>
    </row>
    <row r="88" spans="1:10" ht="3" customHeight="1" x14ac:dyDescent="0.2">
      <c r="A88" s="72"/>
      <c r="B88" s="72"/>
      <c r="C88" s="72"/>
      <c r="D88" s="72"/>
      <c r="E88" s="72"/>
      <c r="F88" s="72"/>
      <c r="G88" s="72"/>
      <c r="H88" s="132"/>
      <c r="I88" s="132"/>
      <c r="J88" s="132"/>
    </row>
    <row r="89" spans="1:10" ht="20.100000000000001" customHeight="1" x14ac:dyDescent="0.2">
      <c r="A89" s="141" t="str">
        <f>A3</f>
        <v xml:space="preserve">BILANS </v>
      </c>
      <c r="B89" s="141"/>
      <c r="C89" s="141"/>
      <c r="D89" s="141"/>
      <c r="E89" s="141"/>
      <c r="F89" s="141"/>
      <c r="G89" s="141"/>
      <c r="H89" s="141"/>
      <c r="I89" s="141"/>
      <c r="J89" s="141"/>
    </row>
    <row r="90" spans="1:10" ht="12" customHeight="1" thickBot="1" x14ac:dyDescent="0.25"/>
    <row r="91" spans="1:10" ht="13.5" thickBot="1" x14ac:dyDescent="0.25">
      <c r="A91" s="134"/>
      <c r="B91" s="133" t="s">
        <v>130</v>
      </c>
      <c r="C91" s="135" t="s">
        <v>36</v>
      </c>
      <c r="D91" s="135"/>
      <c r="E91" s="135"/>
      <c r="F91" s="136" t="s">
        <v>42</v>
      </c>
      <c r="G91" s="137"/>
      <c r="H91" s="137"/>
      <c r="I91" s="137"/>
      <c r="J91" s="138"/>
    </row>
    <row r="92" spans="1:10" ht="13.5" thickBot="1" x14ac:dyDescent="0.25">
      <c r="A92" s="134"/>
      <c r="B92" s="133"/>
      <c r="C92" s="3" t="e">
        <f>$F$9-3</f>
        <v>#VALUE!</v>
      </c>
      <c r="D92" s="3" t="e">
        <f>$F$9-2</f>
        <v>#VALUE!</v>
      </c>
      <c r="E92" s="3" t="e">
        <f>$F$9-1</f>
        <v>#VALUE!</v>
      </c>
      <c r="F92" s="3" t="str">
        <f>IF($C$5="","…",$C$5)</f>
        <v>…</v>
      </c>
      <c r="G92" s="3" t="e">
        <f>$F$9+1</f>
        <v>#VALUE!</v>
      </c>
      <c r="H92" s="3" t="e">
        <f>$F$9+2</f>
        <v>#VALUE!</v>
      </c>
      <c r="I92" s="3" t="e">
        <f>$F$9+3</f>
        <v>#VALUE!</v>
      </c>
      <c r="J92" s="3" t="e">
        <f>$F$9+4</f>
        <v>#VALUE!</v>
      </c>
    </row>
    <row r="93" spans="1:10" ht="13.5" thickBot="1" x14ac:dyDescent="0.25">
      <c r="A93" s="9" t="s">
        <v>0</v>
      </c>
      <c r="B93" s="10" t="s">
        <v>131</v>
      </c>
      <c r="C93" s="44">
        <f t="shared" ref="C93:I93" si="24">SUM(C94:C102)</f>
        <v>0</v>
      </c>
      <c r="D93" s="44">
        <f t="shared" si="24"/>
        <v>0</v>
      </c>
      <c r="E93" s="45">
        <f t="shared" si="24"/>
        <v>0</v>
      </c>
      <c r="F93" s="46">
        <f t="shared" si="24"/>
        <v>0</v>
      </c>
      <c r="G93" s="44">
        <f t="shared" si="24"/>
        <v>0</v>
      </c>
      <c r="H93" s="44">
        <f t="shared" si="24"/>
        <v>0</v>
      </c>
      <c r="I93" s="44">
        <f t="shared" si="24"/>
        <v>0</v>
      </c>
      <c r="J93" s="59">
        <f>SUM(J94:J102)</f>
        <v>0</v>
      </c>
    </row>
    <row r="94" spans="1:10" x14ac:dyDescent="0.2">
      <c r="A94" s="19" t="s">
        <v>1</v>
      </c>
      <c r="B94" s="20" t="s">
        <v>132</v>
      </c>
      <c r="C94" s="83"/>
      <c r="D94" s="83"/>
      <c r="E94" s="84"/>
      <c r="F94" s="85"/>
      <c r="G94" s="83"/>
      <c r="H94" s="83"/>
      <c r="I94" s="83"/>
      <c r="J94" s="83"/>
    </row>
    <row r="95" spans="1:10" ht="25.5" x14ac:dyDescent="0.2">
      <c r="A95" s="19" t="s">
        <v>6</v>
      </c>
      <c r="B95" s="20" t="s">
        <v>133</v>
      </c>
      <c r="C95" s="83"/>
      <c r="D95" s="83"/>
      <c r="E95" s="84"/>
      <c r="F95" s="85"/>
      <c r="G95" s="83"/>
      <c r="H95" s="83"/>
      <c r="I95" s="83"/>
      <c r="J95" s="83"/>
    </row>
    <row r="96" spans="1:10" x14ac:dyDescent="0.2">
      <c r="A96" s="19" t="s">
        <v>12</v>
      </c>
      <c r="B96" s="20" t="s">
        <v>134</v>
      </c>
      <c r="C96" s="83"/>
      <c r="D96" s="83"/>
      <c r="E96" s="84"/>
      <c r="F96" s="85"/>
      <c r="G96" s="83"/>
      <c r="H96" s="83"/>
      <c r="I96" s="83"/>
      <c r="J96" s="83"/>
    </row>
    <row r="97" spans="1:10" x14ac:dyDescent="0.2">
      <c r="A97" s="19" t="s">
        <v>13</v>
      </c>
      <c r="B97" s="20" t="s">
        <v>135</v>
      </c>
      <c r="C97" s="83"/>
      <c r="D97" s="83"/>
      <c r="E97" s="84"/>
      <c r="F97" s="85"/>
      <c r="G97" s="83"/>
      <c r="H97" s="83"/>
      <c r="I97" s="83"/>
      <c r="J97" s="83"/>
    </row>
    <row r="98" spans="1:10" x14ac:dyDescent="0.2">
      <c r="A98" s="19" t="s">
        <v>14</v>
      </c>
      <c r="B98" s="20" t="s">
        <v>136</v>
      </c>
      <c r="C98" s="83"/>
      <c r="D98" s="83"/>
      <c r="E98" s="84"/>
      <c r="F98" s="85"/>
      <c r="G98" s="83"/>
      <c r="H98" s="83"/>
      <c r="I98" s="83"/>
      <c r="J98" s="83"/>
    </row>
    <row r="99" spans="1:10" x14ac:dyDescent="0.2">
      <c r="A99" s="19" t="s">
        <v>18</v>
      </c>
      <c r="B99" s="20" t="s">
        <v>137</v>
      </c>
      <c r="C99" s="83"/>
      <c r="D99" s="83"/>
      <c r="E99" s="84"/>
      <c r="F99" s="85"/>
      <c r="G99" s="83"/>
      <c r="H99" s="83"/>
      <c r="I99" s="83"/>
      <c r="J99" s="83"/>
    </row>
    <row r="100" spans="1:10" x14ac:dyDescent="0.2">
      <c r="A100" s="19" t="s">
        <v>19</v>
      </c>
      <c r="B100" s="20" t="s">
        <v>138</v>
      </c>
      <c r="C100" s="83"/>
      <c r="D100" s="83"/>
      <c r="E100" s="84"/>
      <c r="F100" s="85"/>
      <c r="G100" s="83"/>
      <c r="H100" s="83"/>
      <c r="I100" s="83"/>
      <c r="J100" s="83"/>
    </row>
    <row r="101" spans="1:10" x14ac:dyDescent="0.2">
      <c r="A101" s="19" t="s">
        <v>20</v>
      </c>
      <c r="B101" s="20" t="s">
        <v>139</v>
      </c>
      <c r="C101" s="83"/>
      <c r="D101" s="83"/>
      <c r="E101" s="84"/>
      <c r="F101" s="85"/>
      <c r="G101" s="83"/>
      <c r="H101" s="83"/>
      <c r="I101" s="83"/>
      <c r="J101" s="83"/>
    </row>
    <row r="102" spans="1:10" ht="26.25" thickBot="1" x14ac:dyDescent="0.25">
      <c r="A102" s="19" t="s">
        <v>21</v>
      </c>
      <c r="B102" s="20" t="s">
        <v>140</v>
      </c>
      <c r="C102" s="83"/>
      <c r="D102" s="83"/>
      <c r="E102" s="84"/>
      <c r="F102" s="85"/>
      <c r="G102" s="83"/>
      <c r="H102" s="83"/>
      <c r="I102" s="83"/>
      <c r="J102" s="83"/>
    </row>
    <row r="103" spans="1:10" ht="26.25" thickBot="1" x14ac:dyDescent="0.25">
      <c r="A103" s="9" t="s">
        <v>15</v>
      </c>
      <c r="B103" s="10" t="s">
        <v>141</v>
      </c>
      <c r="C103" s="44">
        <f t="shared" ref="C103:I103" si="25">SUM(C104,C112,C119,C139)</f>
        <v>0</v>
      </c>
      <c r="D103" s="44">
        <f t="shared" si="25"/>
        <v>0</v>
      </c>
      <c r="E103" s="45">
        <f t="shared" si="25"/>
        <v>0</v>
      </c>
      <c r="F103" s="46">
        <f t="shared" si="25"/>
        <v>0</v>
      </c>
      <c r="G103" s="44">
        <f t="shared" si="25"/>
        <v>0</v>
      </c>
      <c r="H103" s="44">
        <f t="shared" si="25"/>
        <v>0</v>
      </c>
      <c r="I103" s="44">
        <f t="shared" si="25"/>
        <v>0</v>
      </c>
      <c r="J103" s="59">
        <f>SUM(J104,J112,J119,J139)</f>
        <v>0</v>
      </c>
    </row>
    <row r="104" spans="1:10" x14ac:dyDescent="0.2">
      <c r="A104" s="19" t="s">
        <v>1</v>
      </c>
      <c r="B104" s="20" t="s">
        <v>142</v>
      </c>
      <c r="C104" s="47">
        <f t="shared" ref="C104:I104" si="26">SUM(C105,C106,C109)</f>
        <v>0</v>
      </c>
      <c r="D104" s="47">
        <f t="shared" si="26"/>
        <v>0</v>
      </c>
      <c r="E104" s="48">
        <f t="shared" si="26"/>
        <v>0</v>
      </c>
      <c r="F104" s="49">
        <f t="shared" si="26"/>
        <v>0</v>
      </c>
      <c r="G104" s="47">
        <f t="shared" si="26"/>
        <v>0</v>
      </c>
      <c r="H104" s="47">
        <f t="shared" si="26"/>
        <v>0</v>
      </c>
      <c r="I104" s="47">
        <f t="shared" si="26"/>
        <v>0</v>
      </c>
      <c r="J104" s="47">
        <f>SUM(J105,J106,J109)</f>
        <v>0</v>
      </c>
    </row>
    <row r="105" spans="1:10" ht="25.5" x14ac:dyDescent="0.2">
      <c r="A105" s="21" t="s">
        <v>2</v>
      </c>
      <c r="B105" s="22" t="s">
        <v>143</v>
      </c>
      <c r="C105" s="83"/>
      <c r="D105" s="83"/>
      <c r="E105" s="84"/>
      <c r="F105" s="85"/>
      <c r="G105" s="83"/>
      <c r="H105" s="83"/>
      <c r="I105" s="83"/>
      <c r="J105" s="83"/>
    </row>
    <row r="106" spans="1:10" x14ac:dyDescent="0.2">
      <c r="A106" s="21" t="s">
        <v>3</v>
      </c>
      <c r="B106" s="22" t="s">
        <v>144</v>
      </c>
      <c r="C106" s="50">
        <f t="shared" ref="C106:I106" si="27">SUM(C107:C108)</f>
        <v>0</v>
      </c>
      <c r="D106" s="50">
        <f t="shared" si="27"/>
        <v>0</v>
      </c>
      <c r="E106" s="51">
        <f t="shared" si="27"/>
        <v>0</v>
      </c>
      <c r="F106" s="52">
        <f t="shared" si="27"/>
        <v>0</v>
      </c>
      <c r="G106" s="50">
        <f t="shared" si="27"/>
        <v>0</v>
      </c>
      <c r="H106" s="50">
        <f t="shared" si="27"/>
        <v>0</v>
      </c>
      <c r="I106" s="50">
        <f t="shared" si="27"/>
        <v>0</v>
      </c>
      <c r="J106" s="50">
        <f>SUM(J107:J108)</f>
        <v>0</v>
      </c>
    </row>
    <row r="107" spans="1:10" x14ac:dyDescent="0.2">
      <c r="A107" s="21"/>
      <c r="B107" s="22" t="s">
        <v>145</v>
      </c>
      <c r="C107" s="83"/>
      <c r="D107" s="83"/>
      <c r="E107" s="84"/>
      <c r="F107" s="85"/>
      <c r="G107" s="83"/>
      <c r="H107" s="83"/>
      <c r="I107" s="83"/>
      <c r="J107" s="83"/>
    </row>
    <row r="108" spans="1:10" x14ac:dyDescent="0.2">
      <c r="A108" s="21"/>
      <c r="B108" s="22" t="s">
        <v>146</v>
      </c>
      <c r="C108" s="83"/>
      <c r="D108" s="83"/>
      <c r="E108" s="84"/>
      <c r="F108" s="85"/>
      <c r="G108" s="83"/>
      <c r="H108" s="83"/>
      <c r="I108" s="83"/>
      <c r="J108" s="83"/>
    </row>
    <row r="109" spans="1:10" x14ac:dyDescent="0.2">
      <c r="A109" s="21" t="s">
        <v>4</v>
      </c>
      <c r="B109" s="22" t="s">
        <v>147</v>
      </c>
      <c r="C109" s="50">
        <f t="shared" ref="C109:I109" si="28">SUM(C110:C111)</f>
        <v>0</v>
      </c>
      <c r="D109" s="50">
        <f t="shared" si="28"/>
        <v>0</v>
      </c>
      <c r="E109" s="51">
        <f t="shared" si="28"/>
        <v>0</v>
      </c>
      <c r="F109" s="52">
        <f t="shared" si="28"/>
        <v>0</v>
      </c>
      <c r="G109" s="50">
        <f t="shared" si="28"/>
        <v>0</v>
      </c>
      <c r="H109" s="50">
        <f t="shared" si="28"/>
        <v>0</v>
      </c>
      <c r="I109" s="50">
        <f t="shared" si="28"/>
        <v>0</v>
      </c>
      <c r="J109" s="50">
        <f>SUM(J110:J111)</f>
        <v>0</v>
      </c>
    </row>
    <row r="110" spans="1:10" x14ac:dyDescent="0.2">
      <c r="A110" s="21"/>
      <c r="B110" s="22" t="s">
        <v>148</v>
      </c>
      <c r="C110" s="83"/>
      <c r="D110" s="83"/>
      <c r="E110" s="84"/>
      <c r="F110" s="85"/>
      <c r="G110" s="83"/>
      <c r="H110" s="83"/>
      <c r="I110" s="83"/>
      <c r="J110" s="83"/>
    </row>
    <row r="111" spans="1:10" x14ac:dyDescent="0.2">
      <c r="A111" s="21"/>
      <c r="B111" s="23" t="s">
        <v>38</v>
      </c>
      <c r="C111" s="83"/>
      <c r="D111" s="83"/>
      <c r="E111" s="84"/>
      <c r="F111" s="85"/>
      <c r="G111" s="83"/>
      <c r="H111" s="83"/>
      <c r="I111" s="83"/>
      <c r="J111" s="83"/>
    </row>
    <row r="112" spans="1:10" x14ac:dyDescent="0.2">
      <c r="A112" s="19" t="s">
        <v>6</v>
      </c>
      <c r="B112" s="20" t="s">
        <v>149</v>
      </c>
      <c r="C112" s="47">
        <f t="shared" ref="C112:I112" si="29">SUM(C113:C114)</f>
        <v>0</v>
      </c>
      <c r="D112" s="47">
        <f t="shared" si="29"/>
        <v>0</v>
      </c>
      <c r="E112" s="48">
        <f t="shared" si="29"/>
        <v>0</v>
      </c>
      <c r="F112" s="49">
        <f t="shared" si="29"/>
        <v>0</v>
      </c>
      <c r="G112" s="47">
        <f t="shared" si="29"/>
        <v>0</v>
      </c>
      <c r="H112" s="47">
        <f t="shared" si="29"/>
        <v>0</v>
      </c>
      <c r="I112" s="47">
        <f t="shared" si="29"/>
        <v>0</v>
      </c>
      <c r="J112" s="47">
        <f>SUM(J113:J114)</f>
        <v>0</v>
      </c>
    </row>
    <row r="113" spans="1:10" x14ac:dyDescent="0.2">
      <c r="A113" s="21" t="s">
        <v>2</v>
      </c>
      <c r="B113" s="22" t="s">
        <v>150</v>
      </c>
      <c r="C113" s="83"/>
      <c r="D113" s="83"/>
      <c r="E113" s="84"/>
      <c r="F113" s="85"/>
      <c r="G113" s="83"/>
      <c r="H113" s="83"/>
      <c r="I113" s="83"/>
      <c r="J113" s="83"/>
    </row>
    <row r="114" spans="1:10" x14ac:dyDescent="0.2">
      <c r="A114" s="21" t="s">
        <v>3</v>
      </c>
      <c r="B114" s="22" t="s">
        <v>151</v>
      </c>
      <c r="C114" s="50">
        <f t="shared" ref="C114:I114" si="30">SUM(C115:C118)</f>
        <v>0</v>
      </c>
      <c r="D114" s="50">
        <f t="shared" si="30"/>
        <v>0</v>
      </c>
      <c r="E114" s="51">
        <f t="shared" si="30"/>
        <v>0</v>
      </c>
      <c r="F114" s="52">
        <f t="shared" si="30"/>
        <v>0</v>
      </c>
      <c r="G114" s="50">
        <f t="shared" si="30"/>
        <v>0</v>
      </c>
      <c r="H114" s="50">
        <f t="shared" si="30"/>
        <v>0</v>
      </c>
      <c r="I114" s="50">
        <f t="shared" si="30"/>
        <v>0</v>
      </c>
      <c r="J114" s="50">
        <f>SUM(J115:J118)</f>
        <v>0</v>
      </c>
    </row>
    <row r="115" spans="1:10" x14ac:dyDescent="0.2">
      <c r="A115" s="21"/>
      <c r="B115" s="22" t="s">
        <v>152</v>
      </c>
      <c r="C115" s="83"/>
      <c r="D115" s="83"/>
      <c r="E115" s="84"/>
      <c r="F115" s="85"/>
      <c r="G115" s="83"/>
      <c r="H115" s="83"/>
      <c r="I115" s="83"/>
      <c r="J115" s="83"/>
    </row>
    <row r="116" spans="1:10" ht="16.149999999999999" customHeight="1" x14ac:dyDescent="0.2">
      <c r="A116" s="21"/>
      <c r="B116" s="22" t="s">
        <v>153</v>
      </c>
      <c r="C116" s="83"/>
      <c r="D116" s="83"/>
      <c r="E116" s="84"/>
      <c r="F116" s="85"/>
      <c r="G116" s="83"/>
      <c r="H116" s="83"/>
      <c r="I116" s="83"/>
      <c r="J116" s="83"/>
    </row>
    <row r="117" spans="1:10" x14ac:dyDescent="0.2">
      <c r="A117" s="21"/>
      <c r="B117" s="22" t="s">
        <v>154</v>
      </c>
      <c r="C117" s="83"/>
      <c r="D117" s="83"/>
      <c r="E117" s="84"/>
      <c r="F117" s="85"/>
      <c r="G117" s="83"/>
      <c r="H117" s="83"/>
      <c r="I117" s="83"/>
      <c r="J117" s="83"/>
    </row>
    <row r="118" spans="1:10" x14ac:dyDescent="0.2">
      <c r="A118" s="21"/>
      <c r="B118" s="22" t="s">
        <v>155</v>
      </c>
      <c r="C118" s="83"/>
      <c r="D118" s="83"/>
      <c r="E118" s="84"/>
      <c r="F118" s="85"/>
      <c r="G118" s="83"/>
      <c r="H118" s="83"/>
      <c r="I118" s="83"/>
      <c r="J118" s="83"/>
    </row>
    <row r="119" spans="1:10" x14ac:dyDescent="0.2">
      <c r="A119" s="19" t="s">
        <v>12</v>
      </c>
      <c r="B119" s="20" t="s">
        <v>156</v>
      </c>
      <c r="C119" s="47">
        <f t="shared" ref="C119:I119" si="31">SUM(C120,C126,C138)</f>
        <v>0</v>
      </c>
      <c r="D119" s="47">
        <f t="shared" si="31"/>
        <v>0</v>
      </c>
      <c r="E119" s="48">
        <f t="shared" si="31"/>
        <v>0</v>
      </c>
      <c r="F119" s="49">
        <f t="shared" si="31"/>
        <v>0</v>
      </c>
      <c r="G119" s="47">
        <f t="shared" si="31"/>
        <v>0</v>
      </c>
      <c r="H119" s="47">
        <f t="shared" si="31"/>
        <v>0</v>
      </c>
      <c r="I119" s="47">
        <f t="shared" si="31"/>
        <v>0</v>
      </c>
      <c r="J119" s="47">
        <f>SUM(J120,J126,J138)</f>
        <v>0</v>
      </c>
    </row>
    <row r="120" spans="1:10" x14ac:dyDescent="0.2">
      <c r="A120" s="21" t="s">
        <v>2</v>
      </c>
      <c r="B120" s="22" t="s">
        <v>157</v>
      </c>
      <c r="C120" s="50">
        <f t="shared" ref="C120:I120" si="32">SUM(C121,C124,C125)</f>
        <v>0</v>
      </c>
      <c r="D120" s="50">
        <f t="shared" si="32"/>
        <v>0</v>
      </c>
      <c r="E120" s="51">
        <f t="shared" si="32"/>
        <v>0</v>
      </c>
      <c r="F120" s="52">
        <f t="shared" si="32"/>
        <v>0</v>
      </c>
      <c r="G120" s="50">
        <f t="shared" si="32"/>
        <v>0</v>
      </c>
      <c r="H120" s="50">
        <f t="shared" si="32"/>
        <v>0</v>
      </c>
      <c r="I120" s="50">
        <f t="shared" si="32"/>
        <v>0</v>
      </c>
      <c r="J120" s="50">
        <f>SUM(J121,J124,J125)</f>
        <v>0</v>
      </c>
    </row>
    <row r="121" spans="1:10" ht="15.6" customHeight="1" x14ac:dyDescent="0.2">
      <c r="A121" s="21"/>
      <c r="B121" s="22" t="s">
        <v>158</v>
      </c>
      <c r="C121" s="50">
        <f t="shared" ref="C121:I121" si="33">SUM(C122:C123)</f>
        <v>0</v>
      </c>
      <c r="D121" s="50">
        <f t="shared" si="33"/>
        <v>0</v>
      </c>
      <c r="E121" s="51">
        <f t="shared" si="33"/>
        <v>0</v>
      </c>
      <c r="F121" s="52">
        <f t="shared" si="33"/>
        <v>0</v>
      </c>
      <c r="G121" s="50">
        <f t="shared" si="33"/>
        <v>0</v>
      </c>
      <c r="H121" s="50">
        <f t="shared" si="33"/>
        <v>0</v>
      </c>
      <c r="I121" s="50">
        <f t="shared" si="33"/>
        <v>0</v>
      </c>
      <c r="J121" s="50">
        <f>SUM(J122:J123)</f>
        <v>0</v>
      </c>
    </row>
    <row r="122" spans="1:10" x14ac:dyDescent="0.2">
      <c r="A122" s="21"/>
      <c r="B122" s="22" t="s">
        <v>159</v>
      </c>
      <c r="C122" s="83"/>
      <c r="D122" s="83"/>
      <c r="E122" s="84"/>
      <c r="F122" s="85"/>
      <c r="G122" s="83"/>
      <c r="H122" s="83"/>
      <c r="I122" s="83"/>
      <c r="J122" s="83"/>
    </row>
    <row r="123" spans="1:10" x14ac:dyDescent="0.2">
      <c r="A123" s="21"/>
      <c r="B123" s="22" t="s">
        <v>160</v>
      </c>
      <c r="C123" s="83"/>
      <c r="D123" s="83"/>
      <c r="E123" s="84"/>
      <c r="F123" s="85"/>
      <c r="G123" s="83"/>
      <c r="H123" s="83"/>
      <c r="I123" s="83"/>
      <c r="J123" s="83"/>
    </row>
    <row r="124" spans="1:10" x14ac:dyDescent="0.2">
      <c r="A124" s="21"/>
      <c r="B124" s="28" t="s">
        <v>161</v>
      </c>
      <c r="C124" s="83"/>
      <c r="D124" s="83"/>
      <c r="E124" s="84"/>
      <c r="F124" s="85"/>
      <c r="G124" s="83"/>
      <c r="H124" s="83"/>
      <c r="I124" s="83"/>
      <c r="J124" s="83"/>
    </row>
    <row r="125" spans="1:10" x14ac:dyDescent="0.2">
      <c r="A125" s="21"/>
      <c r="B125" s="22" t="s">
        <v>162</v>
      </c>
      <c r="C125" s="83"/>
      <c r="D125" s="83"/>
      <c r="E125" s="84"/>
      <c r="F125" s="85"/>
      <c r="G125" s="83"/>
      <c r="H125" s="83"/>
      <c r="I125" s="83"/>
      <c r="J125" s="83"/>
    </row>
    <row r="126" spans="1:10" x14ac:dyDescent="0.2">
      <c r="A126" s="21" t="s">
        <v>3</v>
      </c>
      <c r="B126" s="22" t="s">
        <v>151</v>
      </c>
      <c r="C126" s="50">
        <f t="shared" ref="C126:I126" si="34">SUM(C127:C130,C133:C137)</f>
        <v>0</v>
      </c>
      <c r="D126" s="50">
        <f t="shared" si="34"/>
        <v>0</v>
      </c>
      <c r="E126" s="51">
        <f t="shared" si="34"/>
        <v>0</v>
      </c>
      <c r="F126" s="52">
        <f t="shared" si="34"/>
        <v>0</v>
      </c>
      <c r="G126" s="50">
        <f t="shared" si="34"/>
        <v>0</v>
      </c>
      <c r="H126" s="50">
        <f t="shared" si="34"/>
        <v>0</v>
      </c>
      <c r="I126" s="50">
        <f t="shared" si="34"/>
        <v>0</v>
      </c>
      <c r="J126" s="50">
        <f>SUM(J127:J130,J133:J137)</f>
        <v>0</v>
      </c>
    </row>
    <row r="127" spans="1:10" x14ac:dyDescent="0.2">
      <c r="A127" s="21"/>
      <c r="B127" s="22" t="s">
        <v>152</v>
      </c>
      <c r="C127" s="83"/>
      <c r="D127" s="83"/>
      <c r="E127" s="84"/>
      <c r="F127" s="85"/>
      <c r="G127" s="83"/>
      <c r="H127" s="83"/>
      <c r="I127" s="83"/>
      <c r="J127" s="83"/>
    </row>
    <row r="128" spans="1:10" ht="16.149999999999999" customHeight="1" x14ac:dyDescent="0.2">
      <c r="A128" s="21"/>
      <c r="B128" s="22" t="s">
        <v>153</v>
      </c>
      <c r="C128" s="83"/>
      <c r="D128" s="83"/>
      <c r="E128" s="84"/>
      <c r="F128" s="85"/>
      <c r="G128" s="83"/>
      <c r="H128" s="83"/>
      <c r="I128" s="83"/>
      <c r="J128" s="83"/>
    </row>
    <row r="129" spans="1:10" x14ac:dyDescent="0.2">
      <c r="A129" s="21"/>
      <c r="B129" s="22" t="s">
        <v>154</v>
      </c>
      <c r="C129" s="83"/>
      <c r="D129" s="83"/>
      <c r="E129" s="84"/>
      <c r="F129" s="85"/>
      <c r="G129" s="83"/>
      <c r="H129" s="83"/>
      <c r="I129" s="83"/>
      <c r="J129" s="83"/>
    </row>
    <row r="130" spans="1:10" x14ac:dyDescent="0.2">
      <c r="A130" s="21"/>
      <c r="B130" s="16" t="s">
        <v>163</v>
      </c>
      <c r="C130" s="50">
        <f t="shared" ref="C130:I130" si="35">SUM(C131:C132)</f>
        <v>0</v>
      </c>
      <c r="D130" s="50">
        <f t="shared" si="35"/>
        <v>0</v>
      </c>
      <c r="E130" s="51">
        <f t="shared" si="35"/>
        <v>0</v>
      </c>
      <c r="F130" s="52">
        <f t="shared" si="35"/>
        <v>0</v>
      </c>
      <c r="G130" s="50">
        <f t="shared" si="35"/>
        <v>0</v>
      </c>
      <c r="H130" s="50">
        <f t="shared" si="35"/>
        <v>0</v>
      </c>
      <c r="I130" s="50">
        <f t="shared" si="35"/>
        <v>0</v>
      </c>
      <c r="J130" s="50">
        <f>SUM(J131:J132)</f>
        <v>0</v>
      </c>
    </row>
    <row r="131" spans="1:10" x14ac:dyDescent="0.2">
      <c r="A131" s="21"/>
      <c r="B131" s="22" t="s">
        <v>159</v>
      </c>
      <c r="C131" s="83"/>
      <c r="D131" s="83"/>
      <c r="E131" s="84"/>
      <c r="F131" s="85"/>
      <c r="G131" s="83"/>
      <c r="H131" s="83"/>
      <c r="I131" s="83"/>
      <c r="J131" s="83"/>
    </row>
    <row r="132" spans="1:10" x14ac:dyDescent="0.2">
      <c r="A132" s="21"/>
      <c r="B132" s="22" t="s">
        <v>160</v>
      </c>
      <c r="C132" s="83"/>
      <c r="D132" s="83"/>
      <c r="E132" s="84"/>
      <c r="F132" s="85"/>
      <c r="G132" s="83"/>
      <c r="H132" s="83"/>
      <c r="I132" s="83"/>
      <c r="J132" s="83"/>
    </row>
    <row r="133" spans="1:10" x14ac:dyDescent="0.2">
      <c r="A133" s="21"/>
      <c r="B133" s="22" t="s">
        <v>164</v>
      </c>
      <c r="C133" s="83"/>
      <c r="D133" s="83"/>
      <c r="E133" s="84"/>
      <c r="F133" s="85"/>
      <c r="G133" s="83"/>
      <c r="H133" s="83"/>
      <c r="I133" s="83"/>
      <c r="J133" s="83"/>
    </row>
    <row r="134" spans="1:10" x14ac:dyDescent="0.2">
      <c r="A134" s="21"/>
      <c r="B134" s="22" t="s">
        <v>165</v>
      </c>
      <c r="C134" s="83"/>
      <c r="D134" s="83"/>
      <c r="E134" s="84"/>
      <c r="F134" s="85"/>
      <c r="G134" s="83"/>
      <c r="H134" s="83"/>
      <c r="I134" s="83"/>
      <c r="J134" s="83"/>
    </row>
    <row r="135" spans="1:10" ht="25.5" x14ac:dyDescent="0.2">
      <c r="A135" s="21"/>
      <c r="B135" s="22" t="s">
        <v>166</v>
      </c>
      <c r="C135" s="83"/>
      <c r="D135" s="83"/>
      <c r="E135" s="84"/>
      <c r="F135" s="85"/>
      <c r="G135" s="83"/>
      <c r="H135" s="83"/>
      <c r="I135" s="83"/>
      <c r="J135" s="83"/>
    </row>
    <row r="136" spans="1:10" x14ac:dyDescent="0.2">
      <c r="A136" s="21"/>
      <c r="B136" s="22" t="s">
        <v>167</v>
      </c>
      <c r="C136" s="83"/>
      <c r="D136" s="83"/>
      <c r="E136" s="84"/>
      <c r="F136" s="85"/>
      <c r="G136" s="83"/>
      <c r="H136" s="83"/>
      <c r="I136" s="83"/>
      <c r="J136" s="83"/>
    </row>
    <row r="137" spans="1:10" x14ac:dyDescent="0.2">
      <c r="A137" s="21"/>
      <c r="B137" s="16" t="s">
        <v>168</v>
      </c>
      <c r="C137" s="83"/>
      <c r="D137" s="83"/>
      <c r="E137" s="84"/>
      <c r="F137" s="85"/>
      <c r="G137" s="83"/>
      <c r="H137" s="83"/>
      <c r="I137" s="83"/>
      <c r="J137" s="83"/>
    </row>
    <row r="138" spans="1:10" x14ac:dyDescent="0.2">
      <c r="A138" s="21" t="s">
        <v>4</v>
      </c>
      <c r="B138" s="22" t="s">
        <v>169</v>
      </c>
      <c r="C138" s="83"/>
      <c r="D138" s="83"/>
      <c r="E138" s="84"/>
      <c r="F138" s="85"/>
      <c r="G138" s="83"/>
      <c r="H138" s="83"/>
      <c r="I138" s="83"/>
      <c r="J138" s="83"/>
    </row>
    <row r="139" spans="1:10" x14ac:dyDescent="0.2">
      <c r="A139" s="19" t="s">
        <v>13</v>
      </c>
      <c r="B139" s="20" t="s">
        <v>170</v>
      </c>
      <c r="C139" s="47">
        <f t="shared" ref="C139:I139" si="36">SUM(C140:C141)</f>
        <v>0</v>
      </c>
      <c r="D139" s="47">
        <f t="shared" si="36"/>
        <v>0</v>
      </c>
      <c r="E139" s="48">
        <f t="shared" si="36"/>
        <v>0</v>
      </c>
      <c r="F139" s="49">
        <f t="shared" si="36"/>
        <v>0</v>
      </c>
      <c r="G139" s="47">
        <f t="shared" si="36"/>
        <v>0</v>
      </c>
      <c r="H139" s="47">
        <f t="shared" si="36"/>
        <v>0</v>
      </c>
      <c r="I139" s="47">
        <f t="shared" si="36"/>
        <v>0</v>
      </c>
      <c r="J139" s="47">
        <f>SUM(J140:J141)</f>
        <v>0</v>
      </c>
    </row>
    <row r="140" spans="1:10" x14ac:dyDescent="0.2">
      <c r="A140" s="21" t="s">
        <v>2</v>
      </c>
      <c r="B140" s="22" t="s">
        <v>171</v>
      </c>
      <c r="C140" s="83"/>
      <c r="D140" s="83"/>
      <c r="E140" s="84"/>
      <c r="F140" s="85"/>
      <c r="G140" s="83"/>
      <c r="H140" s="83"/>
      <c r="I140" s="83"/>
      <c r="J140" s="83"/>
    </row>
    <row r="141" spans="1:10" x14ac:dyDescent="0.2">
      <c r="A141" s="21" t="s">
        <v>3</v>
      </c>
      <c r="B141" s="22" t="s">
        <v>100</v>
      </c>
      <c r="C141" s="50">
        <f t="shared" ref="C141:I141" si="37">SUM(C142:C143)</f>
        <v>0</v>
      </c>
      <c r="D141" s="50">
        <f t="shared" si="37"/>
        <v>0</v>
      </c>
      <c r="E141" s="51">
        <f t="shared" si="37"/>
        <v>0</v>
      </c>
      <c r="F141" s="52">
        <f t="shared" si="37"/>
        <v>0</v>
      </c>
      <c r="G141" s="50">
        <f t="shared" si="37"/>
        <v>0</v>
      </c>
      <c r="H141" s="50">
        <f t="shared" si="37"/>
        <v>0</v>
      </c>
      <c r="I141" s="50">
        <f t="shared" si="37"/>
        <v>0</v>
      </c>
      <c r="J141" s="50">
        <f>SUM(J142:J143)</f>
        <v>0</v>
      </c>
    </row>
    <row r="142" spans="1:10" x14ac:dyDescent="0.2">
      <c r="A142" s="21"/>
      <c r="B142" s="22" t="s">
        <v>148</v>
      </c>
      <c r="C142" s="83"/>
      <c r="D142" s="83"/>
      <c r="E142" s="84"/>
      <c r="F142" s="85"/>
      <c r="G142" s="83"/>
      <c r="H142" s="83"/>
      <c r="I142" s="83"/>
      <c r="J142" s="83"/>
    </row>
    <row r="143" spans="1:10" ht="13.5" thickBot="1" x14ac:dyDescent="0.25">
      <c r="A143" s="21"/>
      <c r="B143" s="22" t="s">
        <v>38</v>
      </c>
      <c r="C143" s="83"/>
      <c r="D143" s="83"/>
      <c r="E143" s="84"/>
      <c r="F143" s="85"/>
      <c r="G143" s="83"/>
      <c r="H143" s="83"/>
      <c r="I143" s="83"/>
      <c r="J143" s="116"/>
    </row>
    <row r="144" spans="1:10" ht="13.5" thickBot="1" x14ac:dyDescent="0.25">
      <c r="A144" s="11"/>
      <c r="B144" s="12" t="s">
        <v>172</v>
      </c>
      <c r="C144" s="53">
        <f t="shared" ref="C144:I144" si="38">SUM(C93,C103)</f>
        <v>0</v>
      </c>
      <c r="D144" s="53">
        <f t="shared" si="38"/>
        <v>0</v>
      </c>
      <c r="E144" s="54">
        <f t="shared" si="38"/>
        <v>0</v>
      </c>
      <c r="F144" s="55">
        <f t="shared" si="38"/>
        <v>0</v>
      </c>
      <c r="G144" s="53">
        <f t="shared" si="38"/>
        <v>0</v>
      </c>
      <c r="H144" s="53">
        <f t="shared" si="38"/>
        <v>0</v>
      </c>
      <c r="I144" s="53">
        <f t="shared" si="38"/>
        <v>0</v>
      </c>
      <c r="J144" s="58">
        <f>SUM(J93,J103)</f>
        <v>0</v>
      </c>
    </row>
    <row r="145" spans="1:8" x14ac:dyDescent="0.2"/>
    <row r="146" spans="1:8" x14ac:dyDescent="0.2">
      <c r="A146" s="16"/>
    </row>
    <row r="147" spans="1:8" hidden="1" x14ac:dyDescent="0.2">
      <c r="A147" s="16"/>
    </row>
    <row r="148" spans="1:8" hidden="1" x14ac:dyDescent="0.2">
      <c r="A148" s="16"/>
      <c r="E148" s="100"/>
      <c r="F148" s="98"/>
      <c r="G148" s="98"/>
      <c r="H148" s="98"/>
    </row>
    <row r="149" spans="1:8" hidden="1" x14ac:dyDescent="0.2">
      <c r="E149" s="95"/>
      <c r="F149" s="95"/>
      <c r="G149" s="95"/>
      <c r="H149" s="95"/>
    </row>
    <row r="150" spans="1:8" hidden="1" x14ac:dyDescent="0.2">
      <c r="C150" s="42" t="s">
        <v>22</v>
      </c>
    </row>
    <row r="151" spans="1:8" hidden="1" x14ac:dyDescent="0.2">
      <c r="C151" s="42" t="s">
        <v>22</v>
      </c>
    </row>
    <row r="155" spans="1:8" hidden="1" x14ac:dyDescent="0.2">
      <c r="A155" s="115"/>
    </row>
  </sheetData>
  <sheetProtection algorithmName="SHA-512" hashValue="DRgx/DYQvSsb3CDbouHZo+zzLWXLqGlQaA/OjfZK0TNooJ7BPUYfl2ICD1FprjSm9l+xTShYCF0Y066TyiB1Qg==" saltValue="LtYcBcZ/PHgqbkp2kQwa2w==" spinCount="100000" sheet="1" formatColumns="0" formatRows="0" insertColumns="0" insertRows="0" insertHyperlinks="0" deleteColumns="0" deleteRows="0"/>
  <mergeCells count="14">
    <mergeCell ref="B91:B92"/>
    <mergeCell ref="A91:A92"/>
    <mergeCell ref="C91:E91"/>
    <mergeCell ref="F91:J91"/>
    <mergeCell ref="A1:G1"/>
    <mergeCell ref="A3:J3"/>
    <mergeCell ref="A89:J89"/>
    <mergeCell ref="A87:G87"/>
    <mergeCell ref="F8:J8"/>
    <mergeCell ref="H5:I5"/>
    <mergeCell ref="B8:B9"/>
    <mergeCell ref="A8:A9"/>
    <mergeCell ref="C8:E8"/>
    <mergeCell ref="C6:J6"/>
  </mergeCells>
  <phoneticPr fontId="0" type="noConversion"/>
  <conditionalFormatting sqref="C5:C6">
    <cfRule type="cellIs" dxfId="44" priority="1" stopIfTrue="1" operator="equal">
      <formula>""</formula>
    </cfRule>
  </conditionalFormatting>
  <conditionalFormatting sqref="C12:J15">
    <cfRule type="cellIs" dxfId="43" priority="25" stopIfTrue="1" operator="equal">
      <formula>""</formula>
    </cfRule>
  </conditionalFormatting>
  <conditionalFormatting sqref="C18:J24">
    <cfRule type="cellIs" dxfId="42" priority="24" stopIfTrue="1" operator="equal">
      <formula>""</formula>
    </cfRule>
  </conditionalFormatting>
  <conditionalFormatting sqref="C26:J27">
    <cfRule type="cellIs" dxfId="41" priority="23" stopIfTrue="1" operator="equal">
      <formula>""</formula>
    </cfRule>
  </conditionalFormatting>
  <conditionalFormatting sqref="C29:J30">
    <cfRule type="cellIs" dxfId="40" priority="22" stopIfTrue="1" operator="equal">
      <formula>""</formula>
    </cfRule>
  </conditionalFormatting>
  <conditionalFormatting sqref="C33:J36">
    <cfRule type="cellIs" dxfId="39" priority="21" stopIfTrue="1" operator="equal">
      <formula>""</formula>
    </cfRule>
  </conditionalFormatting>
  <conditionalFormatting sqref="C38:J42">
    <cfRule type="cellIs" dxfId="38" priority="20" stopIfTrue="1" operator="equal">
      <formula>""</formula>
    </cfRule>
  </conditionalFormatting>
  <conditionalFormatting sqref="C44:J45">
    <cfRule type="cellIs" dxfId="37" priority="19" stopIfTrue="1" operator="equal">
      <formula>""</formula>
    </cfRule>
  </conditionalFormatting>
  <conditionalFormatting sqref="C48:J52">
    <cfRule type="cellIs" dxfId="36" priority="18" stopIfTrue="1" operator="equal">
      <formula>""</formula>
    </cfRule>
  </conditionalFormatting>
  <conditionalFormatting sqref="C56:J58">
    <cfRule type="cellIs" dxfId="35" priority="17" stopIfTrue="1" operator="equal">
      <formula>""</formula>
    </cfRule>
  </conditionalFormatting>
  <conditionalFormatting sqref="C61:J65">
    <cfRule type="cellIs" dxfId="34" priority="16" stopIfTrue="1" operator="equal">
      <formula>""</formula>
    </cfRule>
  </conditionalFormatting>
  <conditionalFormatting sqref="C69:J72">
    <cfRule type="cellIs" dxfId="33" priority="15" stopIfTrue="1" operator="equal">
      <formula>""</formula>
    </cfRule>
  </conditionalFormatting>
  <conditionalFormatting sqref="C74:J77">
    <cfRule type="cellIs" dxfId="32" priority="14" stopIfTrue="1" operator="equal">
      <formula>""</formula>
    </cfRule>
  </conditionalFormatting>
  <conditionalFormatting sqref="C79:J83">
    <cfRule type="cellIs" dxfId="31" priority="13" stopIfTrue="1" operator="equal">
      <formula>""</formula>
    </cfRule>
  </conditionalFormatting>
  <conditionalFormatting sqref="C94:J102">
    <cfRule type="cellIs" dxfId="30" priority="12" stopIfTrue="1" operator="equal">
      <formula>""</formula>
    </cfRule>
  </conditionalFormatting>
  <conditionalFormatting sqref="C105:J105">
    <cfRule type="cellIs" dxfId="29" priority="11" stopIfTrue="1" operator="equal">
      <formula>""</formula>
    </cfRule>
  </conditionalFormatting>
  <conditionalFormatting sqref="C107:J108">
    <cfRule type="cellIs" dxfId="28" priority="10" stopIfTrue="1" operator="equal">
      <formula>""</formula>
    </cfRule>
  </conditionalFormatting>
  <conditionalFormatting sqref="C110:J111">
    <cfRule type="cellIs" dxfId="27" priority="9" stopIfTrue="1" operator="equal">
      <formula>""</formula>
    </cfRule>
  </conditionalFormatting>
  <conditionalFormatting sqref="C113:J113">
    <cfRule type="cellIs" dxfId="26" priority="8" stopIfTrue="1" operator="equal">
      <formula>""</formula>
    </cfRule>
  </conditionalFormatting>
  <conditionalFormatting sqref="C115:J118">
    <cfRule type="cellIs" dxfId="25" priority="7" stopIfTrue="1" operator="equal">
      <formula>""</formula>
    </cfRule>
  </conditionalFormatting>
  <conditionalFormatting sqref="C122:J125">
    <cfRule type="cellIs" dxfId="24" priority="6" stopIfTrue="1" operator="equal">
      <formula>""</formula>
    </cfRule>
  </conditionalFormatting>
  <conditionalFormatting sqref="C127:J129">
    <cfRule type="cellIs" dxfId="23" priority="5" stopIfTrue="1" operator="equal">
      <formula>""</formula>
    </cfRule>
  </conditionalFormatting>
  <conditionalFormatting sqref="C131:J138">
    <cfRule type="cellIs" dxfId="22" priority="4" stopIfTrue="1" operator="equal">
      <formula>""</formula>
    </cfRule>
  </conditionalFormatting>
  <conditionalFormatting sqref="C140:J140">
    <cfRule type="cellIs" dxfId="21" priority="3" stopIfTrue="1" operator="equal">
      <formula>""</formula>
    </cfRule>
  </conditionalFormatting>
  <conditionalFormatting sqref="C142:J143">
    <cfRule type="cellIs" dxfId="20" priority="2" stopIfTrue="1" operator="equal">
      <formula>""</formula>
    </cfRule>
  </conditionalFormatting>
  <dataValidations count="1">
    <dataValidation type="textLength" operator="equal" allowBlank="1" showInputMessage="1" showErrorMessage="1" error="Wprowadź rok w formie czterocyfrowej liczby." sqref="C5" xr:uid="{C32CEFA3-635A-4E4D-B918-ED3442D934B3}">
      <formula1>4</formula1>
    </dataValidation>
  </dataValidations>
  <pageMargins left="0.62992125984251968" right="0.31496062992125984" top="1.0629921259842521" bottom="1.4960629921259843" header="0.78740157480314965" footer="0.31496062992125984"/>
  <pageSetup paperSize="9" scale="56" orientation="portrait" r:id="rId1"/>
  <headerFooter scaleWithDoc="0" alignWithMargins="0">
    <oddHeader>&amp;L&amp;"Arial,Normalny"&amp;8...............................
Pieczątka Jednostki&amp;R&amp;"Arial,Pogrubiony"&amp;11(F1)</oddHeader>
    <oddFooter>&amp;L&amp;9&amp;D
Data
&amp;C&amp;8…………………...
Główny Księgowy
(Skarbnik)
Strona &amp;P z &amp;N&amp;R&amp;8................................................................
Podpisy i pieczątki osób reprezentujących
Jednostkę przy dokonywaniu czynności prawnych
v2024-1</oddFooter>
  </headerFooter>
  <rowBreaks count="1" manualBreakCount="1">
    <brk id="8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K69"/>
  <sheetViews>
    <sheetView showGridLines="0" zoomScaleNormal="100" zoomScaleSheetLayoutView="100" zoomScalePageLayoutView="70" workbookViewId="0">
      <selection activeCell="C5" sqref="C5"/>
    </sheetView>
  </sheetViews>
  <sheetFormatPr defaultColWidth="0" defaultRowHeight="12.75" zeroHeight="1" x14ac:dyDescent="0.2"/>
  <cols>
    <col min="1" max="1" width="5.5703125" style="104" customWidth="1"/>
    <col min="2" max="2" width="42.42578125" style="105" customWidth="1"/>
    <col min="3" max="3" width="14.7109375" style="106" customWidth="1"/>
    <col min="4" max="10" width="14.7109375" style="16" customWidth="1"/>
    <col min="11" max="11" width="6.28515625" style="16" customWidth="1"/>
    <col min="12" max="16384" width="9.140625" style="16" hidden="1"/>
  </cols>
  <sheetData>
    <row r="1" spans="1:10" ht="12" customHeight="1" x14ac:dyDescent="0.25">
      <c r="A1" s="139" t="s">
        <v>216</v>
      </c>
      <c r="B1" s="139"/>
      <c r="C1" s="139"/>
      <c r="D1" s="139"/>
      <c r="E1" s="139"/>
      <c r="F1" s="139"/>
      <c r="G1" s="139"/>
      <c r="H1" s="145"/>
      <c r="I1" s="145"/>
    </row>
    <row r="2" spans="1:10" ht="3" customHeight="1" x14ac:dyDescent="0.25">
      <c r="A2" s="72"/>
      <c r="B2" s="72"/>
      <c r="C2" s="72"/>
      <c r="D2" s="72"/>
      <c r="E2" s="72"/>
      <c r="F2" s="72"/>
      <c r="G2" s="72"/>
      <c r="H2" s="73"/>
      <c r="I2" s="73"/>
    </row>
    <row r="3" spans="1:10" s="17" customFormat="1" ht="20.100000000000001" customHeight="1" x14ac:dyDescent="0.2">
      <c r="A3" s="140" t="s">
        <v>39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7" customFormat="1" ht="3" customHeight="1" x14ac:dyDescent="0.2">
      <c r="A4" s="114"/>
      <c r="B4" s="114"/>
      <c r="C4" s="114"/>
      <c r="D4" s="114"/>
      <c r="E4" s="114"/>
      <c r="F4" s="114"/>
      <c r="G4" s="114"/>
      <c r="H4" s="114"/>
      <c r="I4" s="114"/>
      <c r="J4" s="114"/>
    </row>
    <row r="5" spans="1:10" ht="15" customHeight="1" x14ac:dyDescent="0.25">
      <c r="A5" s="1"/>
      <c r="B5" s="124" t="s">
        <v>229</v>
      </c>
      <c r="C5" s="117"/>
      <c r="H5" s="73"/>
      <c r="I5" s="73"/>
    </row>
    <row r="6" spans="1:10" ht="45" customHeight="1" x14ac:dyDescent="0.2">
      <c r="A6" s="1"/>
      <c r="B6" s="57" t="s">
        <v>230</v>
      </c>
      <c r="C6" s="148"/>
      <c r="D6" s="148"/>
      <c r="E6" s="148"/>
      <c r="F6" s="148"/>
      <c r="G6" s="148"/>
      <c r="H6" s="148"/>
      <c r="I6" s="148"/>
      <c r="J6" s="148"/>
    </row>
    <row r="7" spans="1:10" ht="12" customHeight="1" thickBot="1" x14ac:dyDescent="0.25"/>
    <row r="8" spans="1:10" ht="13.5" customHeight="1" thickBot="1" x14ac:dyDescent="0.25">
      <c r="A8" s="135" t="s">
        <v>35</v>
      </c>
      <c r="B8" s="147" t="s">
        <v>37</v>
      </c>
      <c r="C8" s="135" t="s">
        <v>36</v>
      </c>
      <c r="D8" s="135"/>
      <c r="E8" s="135"/>
      <c r="F8" s="142" t="s">
        <v>42</v>
      </c>
      <c r="G8" s="143"/>
      <c r="H8" s="143"/>
      <c r="I8" s="143"/>
      <c r="J8" s="144"/>
    </row>
    <row r="9" spans="1:10" ht="13.5" thickBot="1" x14ac:dyDescent="0.25">
      <c r="A9" s="135"/>
      <c r="B9" s="147"/>
      <c r="C9" s="3" t="str">
        <f>IF($C$5="","…",$F$9-3)</f>
        <v>…</v>
      </c>
      <c r="D9" s="3" t="str">
        <f>IF($C$5="","…",$F$9-2)</f>
        <v>…</v>
      </c>
      <c r="E9" s="3" t="str">
        <f>IF($C$5="","…",$F$9-1)</f>
        <v>…</v>
      </c>
      <c r="F9" s="3" t="str">
        <f>IF($C$5="","…",$C$5)</f>
        <v>…</v>
      </c>
      <c r="G9" s="3" t="str">
        <f>IF($C$5="","…",$F$9+1)</f>
        <v>…</v>
      </c>
      <c r="H9" s="3" t="str">
        <f>IF($C$5="","…",$F$9+2)</f>
        <v>…</v>
      </c>
      <c r="I9" s="3" t="str">
        <f>IF($C$5="","…",$F$9+3)</f>
        <v>…</v>
      </c>
      <c r="J9" s="3" t="str">
        <f>IF($C$5="","…",$F$9+4)</f>
        <v>…</v>
      </c>
    </row>
    <row r="10" spans="1:10" ht="25.5" x14ac:dyDescent="0.2">
      <c r="A10" s="109" t="s">
        <v>0</v>
      </c>
      <c r="B10" s="4" t="s">
        <v>173</v>
      </c>
      <c r="C10" s="29">
        <f>SUM(C12:C15)</f>
        <v>0</v>
      </c>
      <c r="D10" s="29">
        <f>SUM(D12:D15)</f>
        <v>0</v>
      </c>
      <c r="E10" s="30">
        <f t="shared" ref="E10:H10" si="0">SUM(E12:E15)</f>
        <v>0</v>
      </c>
      <c r="F10" s="31">
        <f t="shared" si="0"/>
        <v>0</v>
      </c>
      <c r="G10" s="29">
        <f t="shared" si="0"/>
        <v>0</v>
      </c>
      <c r="H10" s="29">
        <f t="shared" si="0"/>
        <v>0</v>
      </c>
      <c r="I10" s="29">
        <f>SUM(I12:I15)</f>
        <v>0</v>
      </c>
      <c r="J10" s="60">
        <f>SUM(J12:J15)</f>
        <v>0</v>
      </c>
    </row>
    <row r="11" spans="1:10" x14ac:dyDescent="0.2">
      <c r="A11" s="112"/>
      <c r="B11" s="2" t="s">
        <v>174</v>
      </c>
      <c r="C11" s="83"/>
      <c r="D11" s="83"/>
      <c r="E11" s="84"/>
      <c r="F11" s="85"/>
      <c r="G11" s="83"/>
      <c r="H11" s="83"/>
      <c r="I11" s="83"/>
      <c r="J11" s="83"/>
    </row>
    <row r="12" spans="1:10" x14ac:dyDescent="0.2">
      <c r="A12" s="113" t="s">
        <v>1</v>
      </c>
      <c r="B12" s="5" t="s">
        <v>175</v>
      </c>
      <c r="C12" s="83"/>
      <c r="D12" s="83"/>
      <c r="E12" s="84"/>
      <c r="F12" s="85"/>
      <c r="G12" s="83"/>
      <c r="H12" s="83"/>
      <c r="I12" s="83"/>
      <c r="J12" s="83"/>
    </row>
    <row r="13" spans="1:10" ht="25.5" x14ac:dyDescent="0.2">
      <c r="A13" s="110" t="s">
        <v>6</v>
      </c>
      <c r="B13" s="5" t="s">
        <v>176</v>
      </c>
      <c r="C13" s="83"/>
      <c r="D13" s="83"/>
      <c r="E13" s="84"/>
      <c r="F13" s="85"/>
      <c r="G13" s="83"/>
      <c r="H13" s="83"/>
      <c r="I13" s="83"/>
      <c r="J13" s="83"/>
    </row>
    <row r="14" spans="1:10" ht="25.5" x14ac:dyDescent="0.2">
      <c r="A14" s="110" t="s">
        <v>12</v>
      </c>
      <c r="B14" s="5" t="s">
        <v>177</v>
      </c>
      <c r="C14" s="83"/>
      <c r="D14" s="83"/>
      <c r="E14" s="84"/>
      <c r="F14" s="85"/>
      <c r="G14" s="83"/>
      <c r="H14" s="83"/>
      <c r="I14" s="83"/>
      <c r="J14" s="83"/>
    </row>
    <row r="15" spans="1:10" ht="25.5" x14ac:dyDescent="0.2">
      <c r="A15" s="110" t="s">
        <v>13</v>
      </c>
      <c r="B15" s="5" t="s">
        <v>178</v>
      </c>
      <c r="C15" s="83"/>
      <c r="D15" s="83"/>
      <c r="E15" s="84"/>
      <c r="F15" s="85"/>
      <c r="G15" s="83"/>
      <c r="H15" s="83"/>
      <c r="I15" s="83"/>
      <c r="J15" s="83"/>
    </row>
    <row r="16" spans="1:10" x14ac:dyDescent="0.2">
      <c r="A16" s="109" t="s">
        <v>15</v>
      </c>
      <c r="B16" s="4" t="s">
        <v>179</v>
      </c>
      <c r="C16" s="29">
        <f t="shared" ref="C16:H16" si="1">SUM(C17:C20,C22:C25)</f>
        <v>0</v>
      </c>
      <c r="D16" s="29">
        <f t="shared" si="1"/>
        <v>0</v>
      </c>
      <c r="E16" s="30">
        <f t="shared" si="1"/>
        <v>0</v>
      </c>
      <c r="F16" s="32">
        <f t="shared" si="1"/>
        <v>0</v>
      </c>
      <c r="G16" s="29">
        <f t="shared" si="1"/>
        <v>0</v>
      </c>
      <c r="H16" s="29">
        <f t="shared" si="1"/>
        <v>0</v>
      </c>
      <c r="I16" s="29">
        <f>SUM(I17:I20,I22:I25)</f>
        <v>0</v>
      </c>
      <c r="J16" s="29">
        <f>SUM(J17:J20,J22:J25)</f>
        <v>0</v>
      </c>
    </row>
    <row r="17" spans="1:10" x14ac:dyDescent="0.2">
      <c r="A17" s="110" t="s">
        <v>1</v>
      </c>
      <c r="B17" s="5" t="s">
        <v>180</v>
      </c>
      <c r="C17" s="86"/>
      <c r="D17" s="86"/>
      <c r="E17" s="87"/>
      <c r="F17" s="88"/>
      <c r="G17" s="86"/>
      <c r="H17" s="86"/>
      <c r="I17" s="86"/>
      <c r="J17" s="86"/>
    </row>
    <row r="18" spans="1:10" x14ac:dyDescent="0.2">
      <c r="A18" s="110" t="s">
        <v>6</v>
      </c>
      <c r="B18" s="5" t="s">
        <v>181</v>
      </c>
      <c r="C18" s="83"/>
      <c r="D18" s="83"/>
      <c r="E18" s="84"/>
      <c r="F18" s="85"/>
      <c r="G18" s="83"/>
      <c r="H18" s="83"/>
      <c r="I18" s="83"/>
      <c r="J18" s="83"/>
    </row>
    <row r="19" spans="1:10" x14ac:dyDescent="0.2">
      <c r="A19" s="110" t="s">
        <v>12</v>
      </c>
      <c r="B19" s="5" t="s">
        <v>182</v>
      </c>
      <c r="C19" s="83"/>
      <c r="D19" s="83"/>
      <c r="E19" s="84"/>
      <c r="F19" s="85"/>
      <c r="G19" s="83"/>
      <c r="H19" s="83"/>
      <c r="I19" s="83"/>
      <c r="J19" s="83"/>
    </row>
    <row r="20" spans="1:10" x14ac:dyDescent="0.2">
      <c r="A20" s="110" t="s">
        <v>13</v>
      </c>
      <c r="B20" s="5" t="s">
        <v>183</v>
      </c>
      <c r="C20" s="83"/>
      <c r="D20" s="83"/>
      <c r="E20" s="84"/>
      <c r="F20" s="85"/>
      <c r="G20" s="83"/>
      <c r="H20" s="83"/>
      <c r="I20" s="83"/>
      <c r="J20" s="83"/>
    </row>
    <row r="21" spans="1:10" x14ac:dyDescent="0.2">
      <c r="A21" s="110"/>
      <c r="B21" s="5" t="s">
        <v>184</v>
      </c>
      <c r="C21" s="83"/>
      <c r="D21" s="83"/>
      <c r="E21" s="84"/>
      <c r="F21" s="85"/>
      <c r="G21" s="83"/>
      <c r="H21" s="83"/>
      <c r="I21" s="83"/>
      <c r="J21" s="83"/>
    </row>
    <row r="22" spans="1:10" x14ac:dyDescent="0.2">
      <c r="A22" s="110" t="s">
        <v>14</v>
      </c>
      <c r="B22" s="5" t="s">
        <v>185</v>
      </c>
      <c r="C22" s="86"/>
      <c r="D22" s="86"/>
      <c r="E22" s="87"/>
      <c r="F22" s="88"/>
      <c r="G22" s="86"/>
      <c r="H22" s="86"/>
      <c r="I22" s="86"/>
      <c r="J22" s="86"/>
    </row>
    <row r="23" spans="1:10" x14ac:dyDescent="0.2">
      <c r="A23" s="110" t="s">
        <v>18</v>
      </c>
      <c r="B23" s="5" t="s">
        <v>186</v>
      </c>
      <c r="C23" s="86"/>
      <c r="D23" s="86"/>
      <c r="E23" s="87"/>
      <c r="F23" s="88"/>
      <c r="G23" s="86"/>
      <c r="H23" s="86"/>
      <c r="I23" s="86"/>
      <c r="J23" s="86"/>
    </row>
    <row r="24" spans="1:10" x14ac:dyDescent="0.2">
      <c r="A24" s="110" t="s">
        <v>19</v>
      </c>
      <c r="B24" s="5" t="s">
        <v>187</v>
      </c>
      <c r="C24" s="83"/>
      <c r="D24" s="83"/>
      <c r="E24" s="84"/>
      <c r="F24" s="85"/>
      <c r="G24" s="83"/>
      <c r="H24" s="83"/>
      <c r="I24" s="83"/>
      <c r="J24" s="83"/>
    </row>
    <row r="25" spans="1:10" x14ac:dyDescent="0.2">
      <c r="A25" s="110" t="s">
        <v>20</v>
      </c>
      <c r="B25" s="5" t="s">
        <v>188</v>
      </c>
      <c r="C25" s="83"/>
      <c r="D25" s="83"/>
      <c r="E25" s="84"/>
      <c r="F25" s="85"/>
      <c r="G25" s="83"/>
      <c r="H25" s="83"/>
      <c r="I25" s="83"/>
      <c r="J25" s="83"/>
    </row>
    <row r="26" spans="1:10" x14ac:dyDescent="0.2">
      <c r="A26" s="109" t="s">
        <v>23</v>
      </c>
      <c r="B26" s="4" t="s">
        <v>189</v>
      </c>
      <c r="C26" s="29">
        <f t="shared" ref="C26:H26" si="2">SUM(C10,-C16)</f>
        <v>0</v>
      </c>
      <c r="D26" s="29">
        <f t="shared" si="2"/>
        <v>0</v>
      </c>
      <c r="E26" s="30">
        <f t="shared" si="2"/>
        <v>0</v>
      </c>
      <c r="F26" s="32">
        <f t="shared" si="2"/>
        <v>0</v>
      </c>
      <c r="G26" s="29">
        <f t="shared" si="2"/>
        <v>0</v>
      </c>
      <c r="H26" s="29">
        <f t="shared" si="2"/>
        <v>0</v>
      </c>
      <c r="I26" s="29">
        <f>SUM(I10,-I16)</f>
        <v>0</v>
      </c>
      <c r="J26" s="29">
        <f>SUM(J10,-J16)</f>
        <v>0</v>
      </c>
    </row>
    <row r="27" spans="1:10" x14ac:dyDescent="0.2">
      <c r="A27" s="92" t="s">
        <v>24</v>
      </c>
      <c r="B27" s="6" t="s">
        <v>190</v>
      </c>
      <c r="C27" s="33">
        <f t="shared" ref="C27:H27" si="3">SUM(C28:C30)</f>
        <v>0</v>
      </c>
      <c r="D27" s="33">
        <f t="shared" si="3"/>
        <v>0</v>
      </c>
      <c r="E27" s="34">
        <f t="shared" si="3"/>
        <v>0</v>
      </c>
      <c r="F27" s="35">
        <f t="shared" si="3"/>
        <v>0</v>
      </c>
      <c r="G27" s="33">
        <f t="shared" si="3"/>
        <v>0</v>
      </c>
      <c r="H27" s="33">
        <f t="shared" si="3"/>
        <v>0</v>
      </c>
      <c r="I27" s="33">
        <f>SUM(I28:I30)</f>
        <v>0</v>
      </c>
      <c r="J27" s="33">
        <f>SUM(J28:J30)</f>
        <v>0</v>
      </c>
    </row>
    <row r="28" spans="1:10" ht="25.5" x14ac:dyDescent="0.2">
      <c r="A28" s="110" t="s">
        <v>1</v>
      </c>
      <c r="B28" s="5" t="s">
        <v>191</v>
      </c>
      <c r="C28" s="83"/>
      <c r="D28" s="83"/>
      <c r="E28" s="84"/>
      <c r="F28" s="85"/>
      <c r="G28" s="83"/>
      <c r="H28" s="83"/>
      <c r="I28" s="83"/>
      <c r="J28" s="83"/>
    </row>
    <row r="29" spans="1:10" x14ac:dyDescent="0.2">
      <c r="A29" s="110" t="s">
        <v>6</v>
      </c>
      <c r="B29" s="5" t="s">
        <v>192</v>
      </c>
      <c r="C29" s="83"/>
      <c r="D29" s="83"/>
      <c r="E29" s="84"/>
      <c r="F29" s="85"/>
      <c r="G29" s="83"/>
      <c r="H29" s="83"/>
      <c r="I29" s="83"/>
      <c r="J29" s="83"/>
    </row>
    <row r="30" spans="1:10" x14ac:dyDescent="0.2">
      <c r="A30" s="110" t="s">
        <v>12</v>
      </c>
      <c r="B30" s="5" t="s">
        <v>193</v>
      </c>
      <c r="C30" s="83"/>
      <c r="D30" s="83"/>
      <c r="E30" s="84"/>
      <c r="F30" s="85"/>
      <c r="G30" s="83"/>
      <c r="H30" s="83"/>
      <c r="I30" s="83"/>
      <c r="J30" s="83"/>
    </row>
    <row r="31" spans="1:10" x14ac:dyDescent="0.2">
      <c r="A31" s="109" t="s">
        <v>25</v>
      </c>
      <c r="B31" s="4" t="s">
        <v>194</v>
      </c>
      <c r="C31" s="29">
        <f t="shared" ref="C31:H31" si="4">SUM(C32:C34)</f>
        <v>0</v>
      </c>
      <c r="D31" s="29">
        <f t="shared" si="4"/>
        <v>0</v>
      </c>
      <c r="E31" s="30">
        <f t="shared" si="4"/>
        <v>0</v>
      </c>
      <c r="F31" s="32">
        <f t="shared" si="4"/>
        <v>0</v>
      </c>
      <c r="G31" s="29">
        <f t="shared" si="4"/>
        <v>0</v>
      </c>
      <c r="H31" s="29">
        <f t="shared" si="4"/>
        <v>0</v>
      </c>
      <c r="I31" s="29">
        <f>SUM(I32:I34)</f>
        <v>0</v>
      </c>
      <c r="J31" s="29">
        <f>SUM(J32:J34)</f>
        <v>0</v>
      </c>
    </row>
    <row r="32" spans="1:10" ht="25.5" x14ac:dyDescent="0.2">
      <c r="A32" s="110" t="s">
        <v>1</v>
      </c>
      <c r="B32" s="5" t="s">
        <v>195</v>
      </c>
      <c r="C32" s="83"/>
      <c r="D32" s="83"/>
      <c r="E32" s="84"/>
      <c r="F32" s="85"/>
      <c r="G32" s="83"/>
      <c r="H32" s="83"/>
      <c r="I32" s="83"/>
      <c r="J32" s="83"/>
    </row>
    <row r="33" spans="1:10" x14ac:dyDescent="0.2">
      <c r="A33" s="110" t="s">
        <v>6</v>
      </c>
      <c r="B33" s="5" t="s">
        <v>196</v>
      </c>
      <c r="C33" s="83"/>
      <c r="D33" s="83"/>
      <c r="E33" s="84"/>
      <c r="F33" s="85"/>
      <c r="G33" s="83"/>
      <c r="H33" s="83"/>
      <c r="I33" s="83"/>
      <c r="J33" s="83"/>
    </row>
    <row r="34" spans="1:10" x14ac:dyDescent="0.2">
      <c r="A34" s="110" t="s">
        <v>12</v>
      </c>
      <c r="B34" s="5" t="s">
        <v>197</v>
      </c>
      <c r="C34" s="83"/>
      <c r="D34" s="83"/>
      <c r="E34" s="84"/>
      <c r="F34" s="85"/>
      <c r="G34" s="83"/>
      <c r="H34" s="83"/>
      <c r="I34" s="83"/>
      <c r="J34" s="83"/>
    </row>
    <row r="35" spans="1:10" ht="25.5" x14ac:dyDescent="0.2">
      <c r="A35" s="109" t="s">
        <v>26</v>
      </c>
      <c r="B35" s="4" t="s">
        <v>198</v>
      </c>
      <c r="C35" s="29">
        <f t="shared" ref="C35:H35" si="5">SUM(C26:C27,-C31)</f>
        <v>0</v>
      </c>
      <c r="D35" s="29">
        <f t="shared" si="5"/>
        <v>0</v>
      </c>
      <c r="E35" s="30">
        <f t="shared" si="5"/>
        <v>0</v>
      </c>
      <c r="F35" s="32">
        <f t="shared" si="5"/>
        <v>0</v>
      </c>
      <c r="G35" s="29">
        <f t="shared" si="5"/>
        <v>0</v>
      </c>
      <c r="H35" s="29">
        <f t="shared" si="5"/>
        <v>0</v>
      </c>
      <c r="I35" s="29">
        <f>SUM(I26:I27,-I31)</f>
        <v>0</v>
      </c>
      <c r="J35" s="29">
        <f>SUM(J26:J27,-J31)</f>
        <v>0</v>
      </c>
    </row>
    <row r="36" spans="1:10" x14ac:dyDescent="0.2">
      <c r="A36" s="109" t="s">
        <v>27</v>
      </c>
      <c r="B36" s="4" t="s">
        <v>199</v>
      </c>
      <c r="C36" s="29">
        <f t="shared" ref="C36:H36" si="6">SUM(C37,C39,C41:C43)</f>
        <v>0</v>
      </c>
      <c r="D36" s="29">
        <f t="shared" si="6"/>
        <v>0</v>
      </c>
      <c r="E36" s="30">
        <f t="shared" si="6"/>
        <v>0</v>
      </c>
      <c r="F36" s="32">
        <f t="shared" si="6"/>
        <v>0</v>
      </c>
      <c r="G36" s="29">
        <f t="shared" si="6"/>
        <v>0</v>
      </c>
      <c r="H36" s="29">
        <f t="shared" si="6"/>
        <v>0</v>
      </c>
      <c r="I36" s="29">
        <f>SUM(I37,I39,I41:I43)</f>
        <v>0</v>
      </c>
      <c r="J36" s="29">
        <f>SUM(J37,J39,J41:J43)</f>
        <v>0</v>
      </c>
    </row>
    <row r="37" spans="1:10" x14ac:dyDescent="0.2">
      <c r="A37" s="110" t="s">
        <v>1</v>
      </c>
      <c r="B37" s="5" t="s">
        <v>200</v>
      </c>
      <c r="C37" s="83"/>
      <c r="D37" s="83"/>
      <c r="E37" s="84"/>
      <c r="F37" s="85"/>
      <c r="G37" s="83"/>
      <c r="H37" s="83"/>
      <c r="I37" s="83"/>
      <c r="J37" s="83"/>
    </row>
    <row r="38" spans="1:10" x14ac:dyDescent="0.2">
      <c r="A38" s="110"/>
      <c r="B38" s="5" t="s">
        <v>174</v>
      </c>
      <c r="C38" s="83"/>
      <c r="D38" s="83"/>
      <c r="E38" s="84"/>
      <c r="F38" s="85"/>
      <c r="G38" s="83"/>
      <c r="H38" s="83"/>
      <c r="I38" s="83"/>
      <c r="J38" s="83"/>
    </row>
    <row r="39" spans="1:10" x14ac:dyDescent="0.2">
      <c r="A39" s="110" t="s">
        <v>6</v>
      </c>
      <c r="B39" s="5" t="s">
        <v>201</v>
      </c>
      <c r="C39" s="83"/>
      <c r="D39" s="83"/>
      <c r="E39" s="84"/>
      <c r="F39" s="85"/>
      <c r="G39" s="83"/>
      <c r="H39" s="83"/>
      <c r="I39" s="83"/>
      <c r="J39" s="83"/>
    </row>
    <row r="40" spans="1:10" x14ac:dyDescent="0.2">
      <c r="A40" s="110"/>
      <c r="B40" s="5" t="s">
        <v>202</v>
      </c>
      <c r="C40" s="83"/>
      <c r="D40" s="83"/>
      <c r="E40" s="84"/>
      <c r="F40" s="85"/>
      <c r="G40" s="83"/>
      <c r="H40" s="83"/>
      <c r="I40" s="83"/>
      <c r="J40" s="83"/>
    </row>
    <row r="41" spans="1:10" x14ac:dyDescent="0.2">
      <c r="A41" s="110" t="s">
        <v>12</v>
      </c>
      <c r="B41" s="5" t="s">
        <v>203</v>
      </c>
      <c r="C41" s="83"/>
      <c r="D41" s="83"/>
      <c r="E41" s="84"/>
      <c r="F41" s="85"/>
      <c r="G41" s="83"/>
      <c r="H41" s="83"/>
      <c r="I41" s="83"/>
      <c r="J41" s="83"/>
    </row>
    <row r="42" spans="1:10" x14ac:dyDescent="0.2">
      <c r="A42" s="110" t="s">
        <v>13</v>
      </c>
      <c r="B42" s="5" t="s">
        <v>204</v>
      </c>
      <c r="C42" s="83"/>
      <c r="D42" s="83"/>
      <c r="E42" s="84"/>
      <c r="F42" s="85"/>
      <c r="G42" s="83"/>
      <c r="H42" s="83"/>
      <c r="I42" s="83"/>
      <c r="J42" s="83"/>
    </row>
    <row r="43" spans="1:10" x14ac:dyDescent="0.2">
      <c r="A43" s="110" t="s">
        <v>14</v>
      </c>
      <c r="B43" s="5" t="s">
        <v>205</v>
      </c>
      <c r="C43" s="83"/>
      <c r="D43" s="83"/>
      <c r="E43" s="84"/>
      <c r="F43" s="85"/>
      <c r="G43" s="83"/>
      <c r="H43" s="83"/>
      <c r="I43" s="83"/>
      <c r="J43" s="83"/>
    </row>
    <row r="44" spans="1:10" x14ac:dyDescent="0.2">
      <c r="A44" s="109" t="s">
        <v>28</v>
      </c>
      <c r="B44" s="4" t="s">
        <v>206</v>
      </c>
      <c r="C44" s="29">
        <f t="shared" ref="C44:H44" si="7">SUM(C45,C47:C49)</f>
        <v>0</v>
      </c>
      <c r="D44" s="29">
        <f t="shared" si="7"/>
        <v>0</v>
      </c>
      <c r="E44" s="30">
        <f t="shared" si="7"/>
        <v>0</v>
      </c>
      <c r="F44" s="32">
        <f t="shared" si="7"/>
        <v>0</v>
      </c>
      <c r="G44" s="29">
        <f t="shared" si="7"/>
        <v>0</v>
      </c>
      <c r="H44" s="29">
        <f t="shared" si="7"/>
        <v>0</v>
      </c>
      <c r="I44" s="29">
        <f>SUM(I45,I47:I49)</f>
        <v>0</v>
      </c>
      <c r="J44" s="29">
        <f>SUM(J45,J47:J49)</f>
        <v>0</v>
      </c>
    </row>
    <row r="45" spans="1:10" x14ac:dyDescent="0.2">
      <c r="A45" s="110" t="s">
        <v>1</v>
      </c>
      <c r="B45" s="5" t="s">
        <v>201</v>
      </c>
      <c r="C45" s="83"/>
      <c r="D45" s="83"/>
      <c r="E45" s="84"/>
      <c r="F45" s="85"/>
      <c r="G45" s="83"/>
      <c r="H45" s="83"/>
      <c r="I45" s="83"/>
      <c r="J45" s="83"/>
    </row>
    <row r="46" spans="1:10" x14ac:dyDescent="0.2">
      <c r="A46" s="110"/>
      <c r="B46" s="5" t="s">
        <v>174</v>
      </c>
      <c r="C46" s="83"/>
      <c r="D46" s="83"/>
      <c r="E46" s="84"/>
      <c r="F46" s="85"/>
      <c r="G46" s="83"/>
      <c r="H46" s="83"/>
      <c r="I46" s="83"/>
      <c r="J46" s="83"/>
    </row>
    <row r="47" spans="1:10" x14ac:dyDescent="0.2">
      <c r="A47" s="110" t="s">
        <v>6</v>
      </c>
      <c r="B47" s="5" t="s">
        <v>207</v>
      </c>
      <c r="C47" s="83"/>
      <c r="D47" s="83"/>
      <c r="E47" s="84"/>
      <c r="F47" s="85"/>
      <c r="G47" s="83"/>
      <c r="H47" s="83"/>
      <c r="I47" s="83"/>
      <c r="J47" s="83"/>
    </row>
    <row r="48" spans="1:10" x14ac:dyDescent="0.2">
      <c r="A48" s="111" t="s">
        <v>12</v>
      </c>
      <c r="B48" s="7" t="s">
        <v>204</v>
      </c>
      <c r="C48" s="83"/>
      <c r="D48" s="83"/>
      <c r="E48" s="84"/>
      <c r="F48" s="85"/>
      <c r="G48" s="83"/>
      <c r="H48" s="83"/>
      <c r="I48" s="83"/>
      <c r="J48" s="83"/>
    </row>
    <row r="49" spans="1:10" x14ac:dyDescent="0.2">
      <c r="A49" s="110" t="s">
        <v>13</v>
      </c>
      <c r="B49" s="5" t="s">
        <v>205</v>
      </c>
      <c r="C49" s="83"/>
      <c r="D49" s="83"/>
      <c r="E49" s="84"/>
      <c r="F49" s="85"/>
      <c r="G49" s="83"/>
      <c r="H49" s="83"/>
      <c r="I49" s="83"/>
      <c r="J49" s="83"/>
    </row>
    <row r="50" spans="1:10" ht="25.5" x14ac:dyDescent="0.2">
      <c r="A50" s="109" t="s">
        <v>1</v>
      </c>
      <c r="B50" s="4" t="s">
        <v>208</v>
      </c>
      <c r="C50" s="29">
        <f t="shared" ref="C50:H50" si="8">SUM(C35:C36,-C44)</f>
        <v>0</v>
      </c>
      <c r="D50" s="29">
        <f t="shared" si="8"/>
        <v>0</v>
      </c>
      <c r="E50" s="30">
        <f t="shared" si="8"/>
        <v>0</v>
      </c>
      <c r="F50" s="32">
        <f t="shared" si="8"/>
        <v>0</v>
      </c>
      <c r="G50" s="29">
        <f t="shared" si="8"/>
        <v>0</v>
      </c>
      <c r="H50" s="29">
        <f t="shared" si="8"/>
        <v>0</v>
      </c>
      <c r="I50" s="29">
        <f>SUM(I35:I36,-I44)</f>
        <v>0</v>
      </c>
      <c r="J50" s="29">
        <f>SUM(J35:J36,-J44)</f>
        <v>0</v>
      </c>
    </row>
    <row r="51" spans="1:10" x14ac:dyDescent="0.2">
      <c r="A51" s="109" t="s">
        <v>29</v>
      </c>
      <c r="B51" s="4" t="s">
        <v>209</v>
      </c>
      <c r="C51" s="29">
        <f t="shared" ref="C51:H51" si="9">SUM(C52,-C53)</f>
        <v>0</v>
      </c>
      <c r="D51" s="29">
        <f t="shared" si="9"/>
        <v>0</v>
      </c>
      <c r="E51" s="30">
        <f t="shared" si="9"/>
        <v>0</v>
      </c>
      <c r="F51" s="32">
        <f t="shared" si="9"/>
        <v>0</v>
      </c>
      <c r="G51" s="29">
        <f t="shared" si="9"/>
        <v>0</v>
      </c>
      <c r="H51" s="29">
        <f t="shared" si="9"/>
        <v>0</v>
      </c>
      <c r="I51" s="29">
        <f>SUM(I52,-I53)</f>
        <v>0</v>
      </c>
      <c r="J51" s="29">
        <f>SUM(J52,-J53)</f>
        <v>0</v>
      </c>
    </row>
    <row r="52" spans="1:10" x14ac:dyDescent="0.2">
      <c r="A52" s="110" t="s">
        <v>1</v>
      </c>
      <c r="B52" s="5" t="s">
        <v>210</v>
      </c>
      <c r="C52" s="83"/>
      <c r="D52" s="83"/>
      <c r="E52" s="84"/>
      <c r="F52" s="85"/>
      <c r="G52" s="83"/>
      <c r="H52" s="83"/>
      <c r="I52" s="83"/>
      <c r="J52" s="83"/>
    </row>
    <row r="53" spans="1:10" x14ac:dyDescent="0.2">
      <c r="A53" s="110" t="s">
        <v>6</v>
      </c>
      <c r="B53" s="5" t="s">
        <v>211</v>
      </c>
      <c r="C53" s="83"/>
      <c r="D53" s="83"/>
      <c r="E53" s="84"/>
      <c r="F53" s="85"/>
      <c r="G53" s="83"/>
      <c r="H53" s="83"/>
      <c r="I53" s="83"/>
      <c r="J53" s="83"/>
    </row>
    <row r="54" spans="1:10" x14ac:dyDescent="0.2">
      <c r="A54" s="109" t="s">
        <v>30</v>
      </c>
      <c r="B54" s="4" t="s">
        <v>212</v>
      </c>
      <c r="C54" s="29">
        <f t="shared" ref="C54:H54" si="10">SUM(C50,C51)</f>
        <v>0</v>
      </c>
      <c r="D54" s="29">
        <f t="shared" si="10"/>
        <v>0</v>
      </c>
      <c r="E54" s="30">
        <f t="shared" si="10"/>
        <v>0</v>
      </c>
      <c r="F54" s="32">
        <f t="shared" si="10"/>
        <v>0</v>
      </c>
      <c r="G54" s="29">
        <f t="shared" si="10"/>
        <v>0</v>
      </c>
      <c r="H54" s="29">
        <f t="shared" si="10"/>
        <v>0</v>
      </c>
      <c r="I54" s="29">
        <f>SUM(I50,I51)</f>
        <v>0</v>
      </c>
      <c r="J54" s="29">
        <f>SUM(J50,J51)</f>
        <v>0</v>
      </c>
    </row>
    <row r="55" spans="1:10" x14ac:dyDescent="0.2">
      <c r="A55" s="107" t="s">
        <v>31</v>
      </c>
      <c r="B55" s="4" t="s">
        <v>213</v>
      </c>
      <c r="C55" s="89"/>
      <c r="D55" s="89"/>
      <c r="E55" s="90"/>
      <c r="F55" s="91"/>
      <c r="G55" s="89"/>
      <c r="H55" s="89"/>
      <c r="I55" s="89"/>
      <c r="J55" s="89"/>
    </row>
    <row r="56" spans="1:10" ht="25.5" x14ac:dyDescent="0.2">
      <c r="A56" s="108" t="s">
        <v>32</v>
      </c>
      <c r="B56" s="4" t="s">
        <v>214</v>
      </c>
      <c r="C56" s="89"/>
      <c r="D56" s="89"/>
      <c r="E56" s="90"/>
      <c r="F56" s="91"/>
      <c r="G56" s="89"/>
      <c r="H56" s="89"/>
      <c r="I56" s="89"/>
      <c r="J56" s="89"/>
    </row>
    <row r="57" spans="1:10" ht="13.5" thickBot="1" x14ac:dyDescent="0.25">
      <c r="A57" s="92" t="s">
        <v>33</v>
      </c>
      <c r="B57" s="8" t="s">
        <v>215</v>
      </c>
      <c r="C57" s="36">
        <f t="shared" ref="C57:H57" si="11">SUM(C54,-C55,-C56)</f>
        <v>0</v>
      </c>
      <c r="D57" s="36">
        <f t="shared" si="11"/>
        <v>0</v>
      </c>
      <c r="E57" s="37">
        <f t="shared" si="11"/>
        <v>0</v>
      </c>
      <c r="F57" s="38">
        <f t="shared" si="11"/>
        <v>0</v>
      </c>
      <c r="G57" s="36">
        <f t="shared" si="11"/>
        <v>0</v>
      </c>
      <c r="H57" s="36">
        <f t="shared" si="11"/>
        <v>0</v>
      </c>
      <c r="I57" s="36">
        <f>SUM(I54,-I55,-I56)</f>
        <v>0</v>
      </c>
      <c r="J57" s="61">
        <f>SUM(J54,-J55,-J56)</f>
        <v>0</v>
      </c>
    </row>
    <row r="58" spans="1:10" ht="13.5" thickBot="1" x14ac:dyDescent="0.25">
      <c r="A58" s="93"/>
      <c r="B58" s="94" t="s">
        <v>34</v>
      </c>
      <c r="C58" s="39">
        <f t="shared" ref="C58:H58" si="12">C57+C17</f>
        <v>0</v>
      </c>
      <c r="D58" s="39">
        <f t="shared" si="12"/>
        <v>0</v>
      </c>
      <c r="E58" s="40">
        <f t="shared" si="12"/>
        <v>0</v>
      </c>
      <c r="F58" s="41">
        <f t="shared" si="12"/>
        <v>0</v>
      </c>
      <c r="G58" s="39">
        <f t="shared" si="12"/>
        <v>0</v>
      </c>
      <c r="H58" s="39">
        <f t="shared" si="12"/>
        <v>0</v>
      </c>
      <c r="I58" s="39">
        <f>I57+I17</f>
        <v>0</v>
      </c>
      <c r="J58" s="39">
        <f>J57+J17</f>
        <v>0</v>
      </c>
    </row>
    <row r="59" spans="1:10" x14ac:dyDescent="0.2">
      <c r="A59" s="2"/>
      <c r="B59" s="2"/>
      <c r="C59" s="95"/>
      <c r="D59" s="95"/>
      <c r="E59" s="95"/>
      <c r="F59" s="95"/>
      <c r="G59" s="95"/>
      <c r="H59" s="95"/>
      <c r="I59" s="95"/>
      <c r="J59" s="95"/>
    </row>
    <row r="60" spans="1:10" x14ac:dyDescent="0.2">
      <c r="A60" s="96"/>
      <c r="B60" s="2"/>
      <c r="C60" s="95"/>
      <c r="D60" s="95"/>
      <c r="E60" s="95"/>
      <c r="F60" s="95"/>
      <c r="G60" s="95"/>
      <c r="H60" s="95"/>
      <c r="I60" s="95"/>
      <c r="J60" s="95"/>
    </row>
    <row r="61" spans="1:10" x14ac:dyDescent="0.2">
      <c r="A61" s="96"/>
      <c r="B61" s="97"/>
      <c r="C61" s="98"/>
      <c r="D61" s="98"/>
      <c r="E61" s="98"/>
      <c r="J61" s="98"/>
    </row>
    <row r="62" spans="1:10" x14ac:dyDescent="0.2">
      <c r="A62" s="96"/>
      <c r="B62" s="99"/>
      <c r="C62" s="95"/>
      <c r="D62" s="95"/>
      <c r="E62" s="95"/>
      <c r="J62" s="95"/>
    </row>
    <row r="63" spans="1:10" x14ac:dyDescent="0.2">
      <c r="A63" s="96"/>
      <c r="B63" s="99"/>
      <c r="C63" s="95"/>
      <c r="D63" s="95"/>
      <c r="E63" s="95"/>
      <c r="F63" s="95"/>
      <c r="G63" s="95"/>
      <c r="H63" s="95"/>
      <c r="I63" s="95"/>
      <c r="J63" s="95"/>
    </row>
    <row r="64" spans="1:10" x14ac:dyDescent="0.2">
      <c r="A64" s="96"/>
      <c r="B64" s="99"/>
      <c r="C64" s="95"/>
      <c r="D64" s="95"/>
      <c r="E64" s="95"/>
      <c r="F64" s="100"/>
      <c r="G64" s="98"/>
      <c r="H64" s="98"/>
      <c r="I64" s="98"/>
      <c r="J64" s="95"/>
    </row>
    <row r="65" spans="1:10" x14ac:dyDescent="0.2">
      <c r="A65" s="96"/>
      <c r="B65" s="97"/>
      <c r="C65" s="98"/>
      <c r="D65" s="98"/>
      <c r="E65" s="98"/>
      <c r="F65" s="95"/>
      <c r="G65" s="95"/>
      <c r="H65" s="95"/>
      <c r="I65" s="95"/>
      <c r="J65" s="98"/>
    </row>
    <row r="66" spans="1:10" x14ac:dyDescent="0.2">
      <c r="A66" s="96"/>
      <c r="B66" s="99"/>
      <c r="C66" s="95"/>
      <c r="D66" s="95"/>
      <c r="E66" s="95"/>
      <c r="F66" s="95"/>
      <c r="G66" s="95"/>
      <c r="H66" s="95"/>
      <c r="I66" s="95"/>
      <c r="J66" s="95"/>
    </row>
    <row r="67" spans="1:10" x14ac:dyDescent="0.2">
      <c r="A67" s="96"/>
      <c r="B67" s="101"/>
      <c r="C67" s="95"/>
      <c r="D67" s="95"/>
      <c r="E67" s="95"/>
      <c r="F67" s="95"/>
      <c r="G67" s="95"/>
      <c r="H67" s="95"/>
      <c r="I67" s="95"/>
      <c r="J67" s="95"/>
    </row>
    <row r="68" spans="1:10" x14ac:dyDescent="0.2">
      <c r="A68" s="96"/>
      <c r="B68" s="99"/>
      <c r="C68" s="95"/>
      <c r="D68" s="95"/>
      <c r="E68" s="95"/>
      <c r="F68" s="95"/>
      <c r="G68" s="95"/>
      <c r="H68" s="95"/>
      <c r="I68" s="95"/>
      <c r="J68" s="95"/>
    </row>
    <row r="69" spans="1:10" hidden="1" x14ac:dyDescent="0.2">
      <c r="A69" s="96"/>
      <c r="B69" s="102"/>
      <c r="C69" s="98"/>
      <c r="D69" s="103"/>
      <c r="E69" s="103"/>
      <c r="F69" s="103"/>
      <c r="G69" s="103"/>
      <c r="H69" s="103"/>
      <c r="I69" s="103"/>
      <c r="J69" s="103"/>
    </row>
  </sheetData>
  <sheetProtection algorithmName="SHA-512" hashValue="8ws8gMWgoByrnyV4GfHCVcGCMH4MwkOQbgNtOWgnoYtCnU1ySjZgP3tTFZ84sYMTBEp7jJGGccQ2WPmjZEByyQ==" saltValue="i68jXGM1GX9m9GKU5GTiNg==" spinCount="100000" sheet="1" formatColumns="0" formatRows="0" insertColumns="0" insertRows="0" insertHyperlinks="0" deleteColumns="0" deleteRows="0"/>
  <mergeCells count="8">
    <mergeCell ref="A3:J3"/>
    <mergeCell ref="C8:E8"/>
    <mergeCell ref="B8:B9"/>
    <mergeCell ref="A8:A9"/>
    <mergeCell ref="H1:I1"/>
    <mergeCell ref="F8:J8"/>
    <mergeCell ref="C6:J6"/>
    <mergeCell ref="A1:G1"/>
  </mergeCells>
  <phoneticPr fontId="0" type="noConversion"/>
  <conditionalFormatting sqref="C5:C6">
    <cfRule type="cellIs" dxfId="19" priority="2" stopIfTrue="1" operator="equal">
      <formula>""</formula>
    </cfRule>
  </conditionalFormatting>
  <conditionalFormatting sqref="C11:J15">
    <cfRule type="cellIs" dxfId="18" priority="11" stopIfTrue="1" operator="equal">
      <formula>""</formula>
    </cfRule>
  </conditionalFormatting>
  <conditionalFormatting sqref="C17:J25">
    <cfRule type="cellIs" dxfId="17" priority="10" stopIfTrue="1" operator="equal">
      <formula>""</formula>
    </cfRule>
  </conditionalFormatting>
  <conditionalFormatting sqref="C28:J30">
    <cfRule type="cellIs" dxfId="16" priority="9" stopIfTrue="1" operator="equal">
      <formula>""</formula>
    </cfRule>
  </conditionalFormatting>
  <conditionalFormatting sqref="C32:J34">
    <cfRule type="cellIs" dxfId="15" priority="8" stopIfTrue="1" operator="equal">
      <formula>""</formula>
    </cfRule>
  </conditionalFormatting>
  <conditionalFormatting sqref="C37:J43">
    <cfRule type="cellIs" dxfId="14" priority="7" stopIfTrue="1" operator="equal">
      <formula>""</formula>
    </cfRule>
  </conditionalFormatting>
  <conditionalFormatting sqref="C45:J49">
    <cfRule type="cellIs" dxfId="13" priority="1" stopIfTrue="1" operator="equal">
      <formula>""</formula>
    </cfRule>
  </conditionalFormatting>
  <conditionalFormatting sqref="C52:J53">
    <cfRule type="cellIs" dxfId="12" priority="5" stopIfTrue="1" operator="equal">
      <formula>""</formula>
    </cfRule>
  </conditionalFormatting>
  <conditionalFormatting sqref="C55:J56">
    <cfRule type="cellIs" dxfId="11" priority="3" stopIfTrue="1" operator="equal">
      <formula>""</formula>
    </cfRule>
  </conditionalFormatting>
  <dataValidations count="1">
    <dataValidation type="textLength" operator="equal" allowBlank="1" showInputMessage="1" showErrorMessage="1" error="Wprowadź rok w formie czterocyfrowej liczby." sqref="C5" xr:uid="{3142DCDE-CC84-4A55-A617-DDB95D2AEF88}">
      <formula1>4</formula1>
    </dataValidation>
  </dataValidations>
  <pageMargins left="0.62992125984251968" right="0.31496062992125984" top="1.299212598425197" bottom="1.1023622047244095" header="0.98425196850393704" footer="0.78740157480314965"/>
  <pageSetup paperSize="9" scale="57" orientation="portrait" r:id="rId1"/>
  <headerFooter scaleWithDoc="0">
    <oddHeader xml:space="preserve">&amp;L&amp;"Arial,Normalny"&amp;9..................................
Pieczątka Jednostki
&amp;C&amp;"Arial CE,Pogrubiony"&amp;12
&amp;R&amp;"Arial,Pogrubiony"&amp;12(F2)
</oddHeader>
    <oddFooter>&amp;L&amp;D
Data
&amp;C&amp;9…………………...
Główny Księgowy
(Skarbnik)
Strona &amp;P z &amp;N&amp;R&amp;9................................................................
Podpisy i pieczątki osób reprezentujących
Jednostkę przy dokonywaniu czynności prawnych
v2024-1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H32"/>
  <sheetViews>
    <sheetView showGridLines="0" zoomScaleNormal="100" zoomScaleSheetLayoutView="100" workbookViewId="0">
      <selection activeCell="H1" sqref="H1:H1048576"/>
    </sheetView>
  </sheetViews>
  <sheetFormatPr defaultColWidth="0" defaultRowHeight="12.75" zeroHeight="1" x14ac:dyDescent="0.2"/>
  <cols>
    <col min="1" max="1" width="3.7109375" style="66" customWidth="1"/>
    <col min="2" max="2" width="28.7109375" style="66" customWidth="1"/>
    <col min="3" max="7" width="12.7109375" style="66" customWidth="1"/>
    <col min="8" max="8" width="5.28515625" style="66" customWidth="1"/>
    <col min="9" max="16384" width="9.140625" style="66" hidden="1"/>
  </cols>
  <sheetData>
    <row r="1" spans="1:8" ht="12" customHeight="1" x14ac:dyDescent="0.2">
      <c r="A1" s="139" t="s">
        <v>216</v>
      </c>
      <c r="B1" s="139"/>
      <c r="C1" s="139"/>
      <c r="D1" s="139"/>
      <c r="E1" s="139"/>
      <c r="F1" s="139"/>
      <c r="G1" s="139"/>
      <c r="H1" s="62"/>
    </row>
    <row r="2" spans="1:8" ht="3" customHeight="1" x14ac:dyDescent="0.2">
      <c r="A2" s="72"/>
      <c r="B2" s="72"/>
      <c r="C2" s="72"/>
      <c r="D2" s="72"/>
      <c r="E2" s="72"/>
      <c r="F2" s="72"/>
      <c r="G2" s="72"/>
      <c r="H2" s="62"/>
    </row>
    <row r="3" spans="1:8" ht="15" customHeight="1" x14ac:dyDescent="0.2">
      <c r="A3" s="149" t="s">
        <v>217</v>
      </c>
      <c r="B3" s="149"/>
      <c r="C3" s="149"/>
      <c r="D3" s="149"/>
      <c r="E3" s="149"/>
      <c r="F3" s="149"/>
      <c r="G3" s="149"/>
    </row>
    <row r="4" spans="1:8" ht="3" customHeight="1" x14ac:dyDescent="0.2">
      <c r="A4" s="121"/>
      <c r="B4" s="121"/>
      <c r="C4" s="121"/>
      <c r="D4" s="121"/>
      <c r="E4" s="121"/>
      <c r="F4" s="121"/>
      <c r="G4" s="121"/>
    </row>
    <row r="5" spans="1:8" ht="15" customHeight="1" x14ac:dyDescent="0.25">
      <c r="A5" s="17"/>
      <c r="B5" s="124" t="s">
        <v>229</v>
      </c>
      <c r="C5" s="117"/>
      <c r="D5" s="16"/>
      <c r="E5" s="145"/>
      <c r="F5" s="145"/>
      <c r="G5" s="43"/>
    </row>
    <row r="6" spans="1:8" ht="30" customHeight="1" x14ac:dyDescent="0.2">
      <c r="A6" s="17"/>
      <c r="B6" s="57" t="s">
        <v>230</v>
      </c>
      <c r="C6" s="150"/>
      <c r="D6" s="150"/>
      <c r="E6" s="150"/>
      <c r="F6" s="150"/>
      <c r="G6" s="150"/>
    </row>
    <row r="7" spans="1:8" ht="12" customHeight="1" thickBot="1" x14ac:dyDescent="0.25">
      <c r="A7" s="17"/>
      <c r="B7" s="18"/>
      <c r="C7" s="16"/>
      <c r="D7" s="16"/>
      <c r="E7" s="16"/>
      <c r="F7" s="16"/>
      <c r="G7" s="16"/>
    </row>
    <row r="8" spans="1:8" ht="13.5" thickBot="1" x14ac:dyDescent="0.25">
      <c r="A8" s="134" t="s">
        <v>35</v>
      </c>
      <c r="B8" s="133" t="s">
        <v>37</v>
      </c>
      <c r="C8" s="151" t="s">
        <v>43</v>
      </c>
      <c r="D8" s="152"/>
      <c r="E8" s="152"/>
      <c r="F8" s="152"/>
      <c r="G8" s="153"/>
    </row>
    <row r="9" spans="1:8" ht="13.5" thickBot="1" x14ac:dyDescent="0.25">
      <c r="A9" s="134"/>
      <c r="B9" s="133"/>
      <c r="C9" s="3" t="str">
        <f>IF(C5="","…",C5)</f>
        <v>…</v>
      </c>
      <c r="D9" s="3" t="str">
        <f>IF($C$5="","…",$C$9+1)</f>
        <v>…</v>
      </c>
      <c r="E9" s="3" t="str">
        <f>IF($C$5="","…",$C$9+2)</f>
        <v>…</v>
      </c>
      <c r="F9" s="3" t="str">
        <f>IF($C$5="","…",$C$9+3)</f>
        <v>…</v>
      </c>
      <c r="G9" s="3" t="str">
        <f>IF($C$5="","…",$C$9+4)</f>
        <v>…</v>
      </c>
    </row>
    <row r="10" spans="1:8" ht="25.5" customHeight="1" x14ac:dyDescent="0.2">
      <c r="A10" s="125">
        <v>1</v>
      </c>
      <c r="B10" s="126" t="s">
        <v>44</v>
      </c>
      <c r="C10" s="127"/>
      <c r="D10" s="128">
        <f>C15</f>
        <v>0</v>
      </c>
      <c r="E10" s="128">
        <f>D15</f>
        <v>0</v>
      </c>
      <c r="F10" s="128">
        <f>E15</f>
        <v>0</v>
      </c>
      <c r="G10" s="128">
        <f>F15</f>
        <v>0</v>
      </c>
    </row>
    <row r="11" spans="1:8" ht="25.5" customHeight="1" x14ac:dyDescent="0.2">
      <c r="A11" s="65" t="s">
        <v>45</v>
      </c>
      <c r="B11" s="64" t="s">
        <v>46</v>
      </c>
      <c r="C11" s="81"/>
      <c r="D11" s="81"/>
      <c r="E11" s="81"/>
      <c r="F11" s="81"/>
      <c r="G11" s="81"/>
    </row>
    <row r="12" spans="1:8" ht="25.5" customHeight="1" x14ac:dyDescent="0.2">
      <c r="A12" s="65" t="s">
        <v>47</v>
      </c>
      <c r="B12" s="64" t="s">
        <v>48</v>
      </c>
      <c r="C12" s="81"/>
      <c r="D12" s="81"/>
      <c r="E12" s="81"/>
      <c r="F12" s="81"/>
      <c r="G12" s="81"/>
    </row>
    <row r="13" spans="1:8" ht="25.5" customHeight="1" x14ac:dyDescent="0.2">
      <c r="A13" s="65" t="s">
        <v>49</v>
      </c>
      <c r="B13" s="64" t="s">
        <v>50</v>
      </c>
      <c r="C13" s="81"/>
      <c r="D13" s="81"/>
      <c r="E13" s="81"/>
      <c r="F13" s="81"/>
      <c r="G13" s="81"/>
    </row>
    <row r="14" spans="1:8" ht="25.5" customHeight="1" x14ac:dyDescent="0.2">
      <c r="A14" s="65" t="s">
        <v>51</v>
      </c>
      <c r="B14" s="64" t="s">
        <v>52</v>
      </c>
      <c r="C14" s="81"/>
      <c r="D14" s="81"/>
      <c r="E14" s="81"/>
      <c r="F14" s="81"/>
      <c r="G14" s="81"/>
    </row>
    <row r="15" spans="1:8" ht="25.5" customHeight="1" x14ac:dyDescent="0.2">
      <c r="A15" s="63">
        <v>2</v>
      </c>
      <c r="B15" s="64" t="s">
        <v>53</v>
      </c>
      <c r="C15" s="74">
        <f>C10+C11-C12</f>
        <v>0</v>
      </c>
      <c r="D15" s="74">
        <f>D10+D11-D12</f>
        <v>0</v>
      </c>
      <c r="E15" s="74">
        <f>E10+E11-E12</f>
        <v>0</v>
      </c>
      <c r="F15" s="74">
        <f>F10+F11-F12</f>
        <v>0</v>
      </c>
      <c r="G15" s="74">
        <f>G10+G11-G12</f>
        <v>0</v>
      </c>
    </row>
    <row r="16" spans="1:8" ht="25.5" customHeight="1" x14ac:dyDescent="0.2">
      <c r="A16" s="63">
        <v>3</v>
      </c>
      <c r="B16" s="64" t="s">
        <v>54</v>
      </c>
      <c r="C16" s="80"/>
      <c r="D16" s="74">
        <f>C20</f>
        <v>0</v>
      </c>
      <c r="E16" s="74">
        <f>D20</f>
        <v>0</v>
      </c>
      <c r="F16" s="74">
        <f>E20</f>
        <v>0</v>
      </c>
      <c r="G16" s="74">
        <f>F20</f>
        <v>0</v>
      </c>
    </row>
    <row r="17" spans="1:7" ht="25.5" customHeight="1" x14ac:dyDescent="0.2">
      <c r="A17" s="65" t="s">
        <v>55</v>
      </c>
      <c r="B17" s="64" t="s">
        <v>56</v>
      </c>
      <c r="C17" s="81"/>
      <c r="D17" s="81"/>
      <c r="E17" s="81"/>
      <c r="F17" s="81"/>
      <c r="G17" s="81"/>
    </row>
    <row r="18" spans="1:7" ht="25.5" customHeight="1" x14ac:dyDescent="0.2">
      <c r="A18" s="65" t="s">
        <v>57</v>
      </c>
      <c r="B18" s="64" t="s">
        <v>58</v>
      </c>
      <c r="C18" s="81"/>
      <c r="D18" s="81"/>
      <c r="E18" s="81"/>
      <c r="F18" s="81"/>
      <c r="G18" s="81"/>
    </row>
    <row r="19" spans="1:7" ht="25.5" customHeight="1" x14ac:dyDescent="0.2">
      <c r="A19" s="65" t="s">
        <v>59</v>
      </c>
      <c r="B19" s="64" t="s">
        <v>60</v>
      </c>
      <c r="C19" s="81"/>
      <c r="D19" s="81"/>
      <c r="E19" s="81"/>
      <c r="F19" s="81"/>
      <c r="G19" s="81"/>
    </row>
    <row r="20" spans="1:7" ht="25.5" customHeight="1" x14ac:dyDescent="0.2">
      <c r="A20" s="63">
        <v>4</v>
      </c>
      <c r="B20" s="64" t="s">
        <v>61</v>
      </c>
      <c r="C20" s="74">
        <f>C16+C17-C18</f>
        <v>0</v>
      </c>
      <c r="D20" s="74">
        <f>D16+D17-D18</f>
        <v>0</v>
      </c>
      <c r="E20" s="74">
        <f>E16+E17-E18</f>
        <v>0</v>
      </c>
      <c r="F20" s="74">
        <f>F16+F17-F18</f>
        <v>0</v>
      </c>
      <c r="G20" s="74">
        <f>G16+G17-G18</f>
        <v>0</v>
      </c>
    </row>
    <row r="21" spans="1:7" ht="25.5" customHeight="1" x14ac:dyDescent="0.2">
      <c r="A21" s="63">
        <v>5</v>
      </c>
      <c r="B21" s="64" t="s">
        <v>62</v>
      </c>
      <c r="C21" s="75" t="str">
        <f>IF(SUM(C15,C20)&gt;0,C15+C20,"")</f>
        <v/>
      </c>
      <c r="D21" s="75" t="str">
        <f>IF(SUM(D15,D20)&gt;0,D15+D20,"")</f>
        <v/>
      </c>
      <c r="E21" s="75" t="str">
        <f>IF(SUM(E15,E20)&gt;0,E15+E20,"")</f>
        <v/>
      </c>
      <c r="F21" s="75" t="str">
        <f>IF(SUM(F15,F20)&gt;0,F15+F20,"")</f>
        <v/>
      </c>
      <c r="G21" s="75" t="str">
        <f>IF(SUM(G15,G20)&gt;0,G15+G20,"")</f>
        <v/>
      </c>
    </row>
    <row r="22" spans="1:7" ht="25.5" customHeight="1" x14ac:dyDescent="0.2">
      <c r="A22" s="63">
        <v>6</v>
      </c>
      <c r="B22" s="64" t="s">
        <v>63</v>
      </c>
      <c r="C22" s="81"/>
      <c r="D22" s="75">
        <f>C25</f>
        <v>0</v>
      </c>
      <c r="E22" s="75">
        <f>D25</f>
        <v>0</v>
      </c>
      <c r="F22" s="75">
        <f>E25</f>
        <v>0</v>
      </c>
      <c r="G22" s="75">
        <f>F25</f>
        <v>0</v>
      </c>
    </row>
    <row r="23" spans="1:7" ht="25.5" customHeight="1" x14ac:dyDescent="0.2">
      <c r="A23" s="65" t="s">
        <v>64</v>
      </c>
      <c r="B23" s="64" t="s">
        <v>65</v>
      </c>
      <c r="C23" s="81"/>
      <c r="D23" s="81"/>
      <c r="E23" s="81"/>
      <c r="F23" s="81"/>
      <c r="G23" s="81"/>
    </row>
    <row r="24" spans="1:7" ht="25.5" customHeight="1" x14ac:dyDescent="0.2">
      <c r="A24" s="77" t="s">
        <v>66</v>
      </c>
      <c r="B24" s="64" t="s">
        <v>67</v>
      </c>
      <c r="C24" s="82"/>
      <c r="D24" s="82"/>
      <c r="E24" s="82"/>
      <c r="F24" s="82"/>
      <c r="G24" s="82"/>
    </row>
    <row r="25" spans="1:7" ht="25.5" customHeight="1" x14ac:dyDescent="0.2">
      <c r="A25" s="63">
        <v>7</v>
      </c>
      <c r="B25" s="64" t="s">
        <v>68</v>
      </c>
      <c r="C25" s="76">
        <f>C22+C23-C24</f>
        <v>0</v>
      </c>
      <c r="D25" s="76">
        <f>D22+D23-D24</f>
        <v>0</v>
      </c>
      <c r="E25" s="76">
        <f>E22+E23-E24</f>
        <v>0</v>
      </c>
      <c r="F25" s="76">
        <f>F22+F23-F24</f>
        <v>0</v>
      </c>
      <c r="G25" s="76">
        <f>G22+G23-G24</f>
        <v>0</v>
      </c>
    </row>
    <row r="26" spans="1:7" x14ac:dyDescent="0.2">
      <c r="B26" s="67" t="s">
        <v>69</v>
      </c>
    </row>
    <row r="27" spans="1:7" x14ac:dyDescent="0.2"/>
    <row r="28" spans="1:7" x14ac:dyDescent="0.2"/>
    <row r="29" spans="1:7" x14ac:dyDescent="0.2">
      <c r="B29" s="79"/>
      <c r="C29" s="68"/>
      <c r="D29" s="68"/>
    </row>
    <row r="30" spans="1:7" x14ac:dyDescent="0.2">
      <c r="B30" s="69"/>
      <c r="F30" s="70"/>
      <c r="G30" s="70"/>
    </row>
    <row r="31" spans="1:7" x14ac:dyDescent="0.2">
      <c r="F31" s="71"/>
      <c r="G31" s="71"/>
    </row>
    <row r="32" spans="1:7" x14ac:dyDescent="0.2"/>
  </sheetData>
  <sheetProtection algorithmName="SHA-512" hashValue="DJKIaHrVV6AwcC72mjmjaRmZvw0yjeo/lajCTDIzC28HbEFPL3xUM6k0d8rPUc3XKzgmemPGjdcA8mC/RVRNuQ==" saltValue="4o/3OuqkegdtTOJSf9kNHw==" spinCount="100000" sheet="1" formatColumns="0" formatRows="0" insertColumns="0" insertRows="0" insertHyperlinks="0" deleteColumns="0" deleteRows="0"/>
  <mergeCells count="7">
    <mergeCell ref="A3:G3"/>
    <mergeCell ref="A1:G1"/>
    <mergeCell ref="E5:F5"/>
    <mergeCell ref="C6:G6"/>
    <mergeCell ref="A8:A9"/>
    <mergeCell ref="B8:B9"/>
    <mergeCell ref="C8:G8"/>
  </mergeCells>
  <conditionalFormatting sqref="C5:C6">
    <cfRule type="cellIs" dxfId="10" priority="1" operator="equal">
      <formula>""</formula>
    </cfRule>
  </conditionalFormatting>
  <conditionalFormatting sqref="C10">
    <cfRule type="cellIs" dxfId="9" priority="3" operator="equal">
      <formula>""</formula>
    </cfRule>
  </conditionalFormatting>
  <conditionalFormatting sqref="C16">
    <cfRule type="cellIs" dxfId="8" priority="4" operator="equal">
      <formula>""</formula>
    </cfRule>
  </conditionalFormatting>
  <conditionalFormatting sqref="C22">
    <cfRule type="cellIs" dxfId="7" priority="2" operator="equal">
      <formula>""</formula>
    </cfRule>
  </conditionalFormatting>
  <conditionalFormatting sqref="C11:G14">
    <cfRule type="cellIs" dxfId="6" priority="7" operator="equal">
      <formula>""</formula>
    </cfRule>
  </conditionalFormatting>
  <conditionalFormatting sqref="C17:G19">
    <cfRule type="cellIs" dxfId="5" priority="8" operator="equal">
      <formula>""</formula>
    </cfRule>
  </conditionalFormatting>
  <conditionalFormatting sqref="C23:G24">
    <cfRule type="cellIs" dxfId="4" priority="6" operator="equal">
      <formula>""</formula>
    </cfRule>
  </conditionalFormatting>
  <dataValidations disablePrompts="1" count="2">
    <dataValidation type="decimal" operator="greaterThan" allowBlank="1" showInputMessage="1" showErrorMessage="1" error="Wartośc musi być większa od 0 (dodatnia)" sqref="C11:G14 C17:G19 C16 C23:G24 C22 C10" xr:uid="{00000000-0002-0000-0200-000000000000}">
      <formula1>0</formula1>
    </dataValidation>
    <dataValidation type="textLength" operator="equal" allowBlank="1" showInputMessage="1" showErrorMessage="1" error="Wprowadź rok w formie czterocyfrowej liczby." sqref="C5" xr:uid="{480CA38F-F23C-40EA-AF37-4BC1E9813A75}">
      <formula1>4</formula1>
    </dataValidation>
  </dataValidations>
  <printOptions horizontalCentered="1"/>
  <pageMargins left="0.70866141732283472" right="0.31496062992125984" top="1.5748031496062993" bottom="0.78740157480314965" header="0.78740157480314965" footer="0.47244094488188981"/>
  <pageSetup paperSize="9" scale="98" orientation="portrait" verticalDpi="0" r:id="rId1"/>
  <headerFooter>
    <oddHeader xml:space="preserve">&amp;L&amp;"Arial,Normalny"
..................................
Pieczątka Jednostki&amp;R&amp;"Arial,Pogrubiony"(F3)&amp;"Arial,Normalny"
</oddHeader>
    <oddFooter>&amp;L&amp;D
Data
&amp;C...........................
Główny Księgowy
(Skarbnik)
Strona &amp;P z &amp;N&amp;R................................................................
Podpisy i pieczątki osób reprezentujących
Jednostkę przy dokonywaniu czynności prawnych
v2024-1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5FD02-676C-448C-B81C-2F019D6EE721}">
  <sheetPr codeName="Arkusz4"/>
  <dimension ref="A1:J28"/>
  <sheetViews>
    <sheetView showGridLines="0" tabSelected="1" zoomScaleNormal="100" zoomScaleSheetLayoutView="100" workbookViewId="0">
      <selection activeCell="A10" sqref="A10"/>
    </sheetView>
  </sheetViews>
  <sheetFormatPr defaultColWidth="0" defaultRowHeight="12.75" zeroHeight="1" x14ac:dyDescent="0.2"/>
  <cols>
    <col min="1" max="1" width="28.7109375" style="66" customWidth="1"/>
    <col min="2" max="7" width="11.7109375" style="66" customWidth="1"/>
    <col min="8" max="8" width="5.28515625" style="66" customWidth="1"/>
    <col min="9" max="16384" width="9.140625" style="66" hidden="1"/>
  </cols>
  <sheetData>
    <row r="1" spans="1:10" ht="12" customHeight="1" x14ac:dyDescent="0.2">
      <c r="A1" s="139" t="s">
        <v>216</v>
      </c>
      <c r="B1" s="139"/>
      <c r="C1" s="139"/>
      <c r="D1" s="139"/>
      <c r="E1" s="139"/>
      <c r="F1" s="139"/>
      <c r="G1" s="139"/>
      <c r="H1" s="62"/>
    </row>
    <row r="2" spans="1:10" ht="3" customHeight="1" x14ac:dyDescent="0.2">
      <c r="A2" s="72"/>
      <c r="B2" s="72"/>
      <c r="C2" s="72"/>
      <c r="D2" s="72"/>
      <c r="E2" s="72"/>
      <c r="F2" s="72"/>
      <c r="G2" s="72"/>
      <c r="H2" s="62"/>
    </row>
    <row r="3" spans="1:10" ht="30" customHeight="1" x14ac:dyDescent="0.2">
      <c r="A3" s="155" t="s">
        <v>231</v>
      </c>
      <c r="B3" s="149"/>
      <c r="C3" s="149"/>
      <c r="D3" s="149"/>
      <c r="E3" s="149"/>
      <c r="F3" s="149"/>
      <c r="G3" s="149"/>
      <c r="H3" s="122"/>
      <c r="I3" s="122"/>
      <c r="J3" s="122"/>
    </row>
    <row r="4" spans="1:10" ht="3" customHeight="1" x14ac:dyDescent="0.2">
      <c r="A4" s="123"/>
      <c r="B4" s="121"/>
      <c r="C4" s="121"/>
      <c r="D4" s="121"/>
      <c r="E4" s="121"/>
      <c r="F4" s="121"/>
      <c r="G4" s="121"/>
      <c r="H4" s="122"/>
      <c r="I4" s="122"/>
      <c r="J4" s="122"/>
    </row>
    <row r="5" spans="1:10" ht="45" customHeight="1" x14ac:dyDescent="0.2">
      <c r="A5" s="57" t="s">
        <v>230</v>
      </c>
      <c r="B5" s="156"/>
      <c r="C5" s="156"/>
      <c r="D5" s="156"/>
      <c r="E5" s="156"/>
      <c r="F5" s="156"/>
      <c r="G5" s="156"/>
    </row>
    <row r="6" spans="1:10" ht="12" customHeight="1" thickBot="1" x14ac:dyDescent="0.25">
      <c r="A6" s="17"/>
      <c r="B6" s="18"/>
      <c r="C6" s="16"/>
      <c r="D6" s="16"/>
      <c r="E6" s="16"/>
      <c r="F6" s="16"/>
      <c r="G6" s="16"/>
    </row>
    <row r="7" spans="1:10" ht="13.5" customHeight="1" thickBot="1" x14ac:dyDescent="0.25">
      <c r="A7" s="134" t="s">
        <v>227</v>
      </c>
      <c r="B7" s="151" t="s">
        <v>218</v>
      </c>
      <c r="C7" s="152"/>
      <c r="D7" s="152"/>
      <c r="E7" s="152"/>
      <c r="F7" s="152"/>
      <c r="G7" s="153"/>
    </row>
    <row r="8" spans="1:10" ht="26.25" thickBot="1" x14ac:dyDescent="0.25">
      <c r="A8" s="134"/>
      <c r="B8" s="78" t="s">
        <v>219</v>
      </c>
      <c r="C8" s="3" t="s">
        <v>220</v>
      </c>
      <c r="D8" s="3" t="s">
        <v>222</v>
      </c>
      <c r="E8" s="3" t="s">
        <v>223</v>
      </c>
      <c r="F8" s="3" t="s">
        <v>224</v>
      </c>
      <c r="G8" s="3" t="s">
        <v>221</v>
      </c>
    </row>
    <row r="9" spans="1:10" ht="25.5" customHeight="1" x14ac:dyDescent="0.2">
      <c r="A9" s="129">
        <v>1</v>
      </c>
      <c r="B9" s="130">
        <v>2</v>
      </c>
      <c r="C9" s="131">
        <v>3</v>
      </c>
      <c r="D9" s="130">
        <v>4</v>
      </c>
      <c r="E9" s="131">
        <v>5</v>
      </c>
      <c r="F9" s="130">
        <v>6</v>
      </c>
      <c r="G9" s="129">
        <v>7</v>
      </c>
    </row>
    <row r="10" spans="1:10" x14ac:dyDescent="0.2">
      <c r="A10" s="80"/>
      <c r="B10" s="64" t="str">
        <f>IF(SUM(C10:G10)&gt;0,SUM(C10:G10),"")</f>
        <v/>
      </c>
      <c r="C10" s="80"/>
      <c r="D10" s="120"/>
      <c r="E10" s="120"/>
      <c r="F10" s="120"/>
      <c r="G10" s="120"/>
    </row>
    <row r="11" spans="1:10" x14ac:dyDescent="0.2">
      <c r="A11" s="118"/>
      <c r="B11" s="64" t="str">
        <f t="shared" ref="B11:B21" si="0">IF(SUM(C11:G11)&gt;0,SUM(C11:G11),"")</f>
        <v/>
      </c>
      <c r="C11" s="81"/>
      <c r="D11" s="81"/>
      <c r="E11" s="81"/>
      <c r="F11" s="81"/>
      <c r="G11" s="81"/>
    </row>
    <row r="12" spans="1:10" x14ac:dyDescent="0.2">
      <c r="A12" s="118"/>
      <c r="B12" s="64" t="str">
        <f t="shared" si="0"/>
        <v/>
      </c>
      <c r="C12" s="81"/>
      <c r="D12" s="81"/>
      <c r="E12" s="81"/>
      <c r="F12" s="81"/>
      <c r="G12" s="81"/>
    </row>
    <row r="13" spans="1:10" x14ac:dyDescent="0.2">
      <c r="A13" s="118"/>
      <c r="B13" s="64" t="str">
        <f t="shared" si="0"/>
        <v/>
      </c>
      <c r="C13" s="81"/>
      <c r="D13" s="81"/>
      <c r="E13" s="81"/>
      <c r="F13" s="81"/>
      <c r="G13" s="81"/>
    </row>
    <row r="14" spans="1:10" x14ac:dyDescent="0.2">
      <c r="A14" s="118"/>
      <c r="B14" s="64" t="str">
        <f t="shared" si="0"/>
        <v/>
      </c>
      <c r="C14" s="81"/>
      <c r="D14" s="81"/>
      <c r="E14" s="81"/>
      <c r="F14" s="81"/>
      <c r="G14" s="81"/>
    </row>
    <row r="15" spans="1:10" x14ac:dyDescent="0.2">
      <c r="A15" s="119"/>
      <c r="B15" s="64" t="str">
        <f t="shared" si="0"/>
        <v/>
      </c>
      <c r="C15" s="120"/>
      <c r="D15" s="120"/>
      <c r="E15" s="120"/>
      <c r="F15" s="120"/>
      <c r="G15" s="120"/>
    </row>
    <row r="16" spans="1:10" x14ac:dyDescent="0.2">
      <c r="A16" s="119"/>
      <c r="B16" s="64" t="str">
        <f t="shared" si="0"/>
        <v/>
      </c>
      <c r="C16" s="80"/>
      <c r="D16" s="120"/>
      <c r="E16" s="120"/>
      <c r="F16" s="120"/>
      <c r="G16" s="120"/>
    </row>
    <row r="17" spans="1:7" x14ac:dyDescent="0.2">
      <c r="A17" s="118"/>
      <c r="B17" s="64" t="str">
        <f t="shared" si="0"/>
        <v/>
      </c>
      <c r="C17" s="81"/>
      <c r="D17" s="81"/>
      <c r="E17" s="81"/>
      <c r="F17" s="81"/>
      <c r="G17" s="81"/>
    </row>
    <row r="18" spans="1:7" x14ac:dyDescent="0.2">
      <c r="A18" s="118"/>
      <c r="B18" s="64" t="str">
        <f t="shared" si="0"/>
        <v/>
      </c>
      <c r="C18" s="81"/>
      <c r="D18" s="81"/>
      <c r="E18" s="81"/>
      <c r="F18" s="81"/>
      <c r="G18" s="81"/>
    </row>
    <row r="19" spans="1:7" x14ac:dyDescent="0.2">
      <c r="A19" s="118"/>
      <c r="B19" s="64" t="str">
        <f t="shared" si="0"/>
        <v/>
      </c>
      <c r="C19" s="81"/>
      <c r="D19" s="81"/>
      <c r="E19" s="81"/>
      <c r="F19" s="81"/>
      <c r="G19" s="81"/>
    </row>
    <row r="20" spans="1:7" x14ac:dyDescent="0.2">
      <c r="A20" s="119"/>
      <c r="B20" s="64" t="str">
        <f t="shared" si="0"/>
        <v/>
      </c>
      <c r="C20" s="120"/>
      <c r="D20" s="120"/>
      <c r="E20" s="120"/>
      <c r="F20" s="120"/>
      <c r="G20" s="120"/>
    </row>
    <row r="21" spans="1:7" x14ac:dyDescent="0.2">
      <c r="A21" s="63" t="s">
        <v>225</v>
      </c>
      <c r="B21" s="64" t="str">
        <f t="shared" si="0"/>
        <v/>
      </c>
      <c r="C21" s="80"/>
      <c r="D21" s="80"/>
      <c r="E21" s="80"/>
      <c r="F21" s="80"/>
      <c r="G21" s="80"/>
    </row>
    <row r="22" spans="1:7" x14ac:dyDescent="0.2">
      <c r="A22" s="63" t="s">
        <v>226</v>
      </c>
      <c r="B22" s="64" t="str">
        <f>IF(SUM(B10:B21)&gt;0,SUM(B10:B21),"")</f>
        <v/>
      </c>
      <c r="C22" s="64" t="str">
        <f t="shared" ref="C22:G22" si="1">IF(SUM(C10:C21)&gt;0,SUM(C10:C21),"")</f>
        <v/>
      </c>
      <c r="D22" s="64" t="str">
        <f t="shared" si="1"/>
        <v/>
      </c>
      <c r="E22" s="64" t="str">
        <f t="shared" si="1"/>
        <v/>
      </c>
      <c r="F22" s="64" t="str">
        <f t="shared" si="1"/>
        <v/>
      </c>
      <c r="G22" s="64" t="str">
        <f t="shared" si="1"/>
        <v/>
      </c>
    </row>
    <row r="23" spans="1:7" ht="24" customHeight="1" x14ac:dyDescent="0.2">
      <c r="A23" s="154" t="s">
        <v>228</v>
      </c>
      <c r="B23" s="154"/>
      <c r="C23" s="154"/>
      <c r="D23" s="154"/>
      <c r="E23" s="154"/>
      <c r="F23" s="154"/>
      <c r="G23" s="154"/>
    </row>
    <row r="24" spans="1:7" x14ac:dyDescent="0.2"/>
    <row r="25" spans="1:7" x14ac:dyDescent="0.2"/>
    <row r="26" spans="1:7" hidden="1" x14ac:dyDescent="0.2">
      <c r="B26" s="79"/>
      <c r="C26" s="68"/>
      <c r="D26" s="68"/>
    </row>
    <row r="27" spans="1:7" hidden="1" x14ac:dyDescent="0.2">
      <c r="B27" s="69"/>
      <c r="F27" s="70"/>
      <c r="G27" s="70"/>
    </row>
    <row r="28" spans="1:7" hidden="1" x14ac:dyDescent="0.2">
      <c r="F28" s="71"/>
      <c r="G28" s="71"/>
    </row>
  </sheetData>
  <sheetProtection algorithmName="SHA-512" hashValue="lmzc64QaeVEf05l6B7pO1fuRPxuXOOUglXwL0DO+aQhktSYPt2xvAjwAw0kTBTdjb1P5Nh0vG3aYr/7wH0/8DQ==" saltValue="drBXotLRUsFRx4zYz53jCA==" spinCount="100000" sheet="1" formatColumns="0" formatRows="0" insertColumns="0" insertRows="0" insertHyperlinks="0" deleteColumns="0" deleteRows="0"/>
  <mergeCells count="6">
    <mergeCell ref="A23:G23"/>
    <mergeCell ref="A3:G3"/>
    <mergeCell ref="A1:G1"/>
    <mergeCell ref="A7:A8"/>
    <mergeCell ref="B7:G7"/>
    <mergeCell ref="B5:G5"/>
  </mergeCells>
  <conditionalFormatting sqref="A10:A20">
    <cfRule type="cellIs" dxfId="3" priority="1" operator="equal">
      <formula>""</formula>
    </cfRule>
  </conditionalFormatting>
  <conditionalFormatting sqref="B5">
    <cfRule type="cellIs" dxfId="2" priority="2" operator="equal">
      <formula>""</formula>
    </cfRule>
  </conditionalFormatting>
  <conditionalFormatting sqref="C10:G21">
    <cfRule type="cellIs" dxfId="1" priority="9" operator="equal">
      <formula>""</formula>
    </cfRule>
  </conditionalFormatting>
  <conditionalFormatting sqref="D9 F9">
    <cfRule type="cellIs" dxfId="0" priority="5" operator="equal">
      <formula>""</formula>
    </cfRule>
  </conditionalFormatting>
  <dataValidations count="1">
    <dataValidation type="decimal" operator="greaterThan" allowBlank="1" showInputMessage="1" showErrorMessage="1" error="Wartośc musi być większa od 0 (dodatnia)" sqref="C11:G14 C17:G19 C16 C10 D9 F9 B9" xr:uid="{3A4C564A-17E2-46F9-8504-4ABD819C7D67}">
      <formula1>0</formula1>
    </dataValidation>
  </dataValidations>
  <printOptions horizontalCentered="1"/>
  <pageMargins left="0.70866141732283472" right="0.31496062992125984" top="1.5748031496062993" bottom="0.78740157480314965" header="0.78740157480314965" footer="0.47244094488188981"/>
  <pageSetup paperSize="9" scale="95" orientation="portrait" verticalDpi="0" r:id="rId1"/>
  <headerFooter>
    <oddHeader xml:space="preserve">&amp;L&amp;"Arial,Normalny"
..................................
Pieczątka Jednostki&amp;R&amp;"Arial,Pogrubiony"(F4)&amp;"Arial,Normalny"
</oddHeader>
    <oddFooter>&amp;L&amp;D
Data
&amp;C...........................
Główny Księgowy
(Skarbnik)
Strona &amp;P z &amp;N&amp;R................................................................
Podpisy i pieczątki osób reprezentujących
Jednostkę przy dokonywaniu czynności prawnych
v2024-1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F1</vt:lpstr>
      <vt:lpstr>F2</vt:lpstr>
      <vt:lpstr>F3</vt:lpstr>
      <vt:lpstr>F4</vt:lpstr>
      <vt:lpstr>'F1'!Obszar_wydruku</vt:lpstr>
      <vt:lpstr>'F2'!Obszar_wydruku</vt:lpstr>
      <vt:lpstr>'F3'!Obszar_wydruku</vt:lpstr>
      <vt:lpstr>'F4'!Obszar_wydruku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Palicka, Paulina</cp:lastModifiedBy>
  <cp:lastPrinted>2024-01-18T12:45:02Z</cp:lastPrinted>
  <dcterms:created xsi:type="dcterms:W3CDTF">1997-02-26T13:46:56Z</dcterms:created>
  <dcterms:modified xsi:type="dcterms:W3CDTF">2024-01-18T13:08:17Z</dcterms:modified>
</cp:coreProperties>
</file>